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<sst xmlns="http://schemas.openxmlformats.org/spreadsheetml/2006/main" count="124" uniqueCount="117">
  <si>
    <t>Начислено</t>
  </si>
  <si>
    <t>Оплачено</t>
  </si>
  <si>
    <t xml:space="preserve"> </t>
  </si>
  <si>
    <t>Х  О  Д  Ы</t>
  </si>
  <si>
    <t xml:space="preserve">   взносов</t>
  </si>
  <si>
    <t xml:space="preserve">  взносов</t>
  </si>
  <si>
    <t>Получено</t>
  </si>
  <si>
    <t xml:space="preserve">  счетов</t>
  </si>
  <si>
    <t xml:space="preserve">   счетов</t>
  </si>
  <si>
    <t xml:space="preserve">      руб.</t>
  </si>
  <si>
    <t xml:space="preserve">     руб.</t>
  </si>
  <si>
    <t xml:space="preserve">     Р  А  С</t>
  </si>
  <si>
    <t>1.0.</t>
  </si>
  <si>
    <t>в том числе:</t>
  </si>
  <si>
    <t>Расходы, всего:</t>
  </si>
  <si>
    <t>ПОСТУПЛЕНИЯ</t>
  </si>
  <si>
    <t>Поступления  всего:</t>
  </si>
  <si>
    <t xml:space="preserve"> Поступление  и расходование</t>
  </si>
  <si>
    <t>1.1.</t>
  </si>
  <si>
    <t>1.2.</t>
  </si>
  <si>
    <t>2.0.</t>
  </si>
  <si>
    <t>1.3.</t>
  </si>
  <si>
    <t>1.4.</t>
  </si>
  <si>
    <t>1.5.</t>
  </si>
  <si>
    <t>1.6.</t>
  </si>
  <si>
    <t>1.7.</t>
  </si>
  <si>
    <t>3.0.</t>
  </si>
  <si>
    <t>Расходы 2013 к оплате в 2014,всего:</t>
  </si>
  <si>
    <t>4.0</t>
  </si>
  <si>
    <t>5.0</t>
  </si>
  <si>
    <t>6.0</t>
  </si>
  <si>
    <t xml:space="preserve">  денежных средств  ТСЖ "Елена"</t>
  </si>
  <si>
    <t xml:space="preserve">          за январь-декабрь 2013 года</t>
  </si>
  <si>
    <t>от собственников жилья</t>
  </si>
  <si>
    <t>от парикмахерская "Имидж"</t>
  </si>
  <si>
    <t>от ООО "Ставтеплогаз"</t>
  </si>
  <si>
    <t>от ИП Дзамоев</t>
  </si>
  <si>
    <t>от Алачев С.Ф.</t>
  </si>
  <si>
    <t>от СК ФОМС</t>
  </si>
  <si>
    <t>1. по дому "содержание и управление"- всего</t>
  </si>
  <si>
    <t>2. "Аренда помещений" - всего</t>
  </si>
  <si>
    <t>от ООО "Детский торговый дом"</t>
  </si>
  <si>
    <t>3. "Слив воды"</t>
  </si>
  <si>
    <t>4. "Пеня"</t>
  </si>
  <si>
    <t>5. Уровень сбора поступлений %</t>
  </si>
  <si>
    <t xml:space="preserve">         ОАО "Теплосеть" (тепло за декабрь м/ц)</t>
  </si>
  <si>
    <t>в т.ч:   МУП Водоканал (вода за декабрь месяц)</t>
  </si>
  <si>
    <t xml:space="preserve">Итого активы по дому </t>
  </si>
  <si>
    <t>в том числе:  в кассе ТСЖ</t>
  </si>
  <si>
    <t>Итого пассивы по дому</t>
  </si>
  <si>
    <t>Поступило</t>
  </si>
  <si>
    <t>заработная плата (в т.ч. 13% НДФЛ)</t>
  </si>
  <si>
    <t xml:space="preserve">в том числе- з/плата  управленческого  персонала   </t>
  </si>
  <si>
    <t>в том числе - з/плата обслуживающего персонала</t>
  </si>
  <si>
    <t>в том числе - отпуска</t>
  </si>
  <si>
    <t xml:space="preserve">в том числе з/ плата, связанная с текущим ремонтом дома </t>
  </si>
  <si>
    <t>Расчётно кассовое обслуживание</t>
  </si>
  <si>
    <t xml:space="preserve">Налог УСН 1% минимального налога </t>
  </si>
  <si>
    <t>Налог на землю 2012-2013гг</t>
  </si>
  <si>
    <t>Оценка лифтов ООО "Промбезопасность"</t>
  </si>
  <si>
    <t>Страхование лифтов ООО "Росгосстрах"</t>
  </si>
  <si>
    <t>Начисления во внебюджетные фонды 20,2%</t>
  </si>
  <si>
    <t>Проверка газового содержания дома "Горгаз"</t>
  </si>
  <si>
    <t>Т/о приборов, диспетчерезация ОАО "Теплосеть"</t>
  </si>
  <si>
    <t>Тех.обслуживание бойлера ОАО "Теплосеть"</t>
  </si>
  <si>
    <t>Допуск в эксплуатацию водонагревателя "Теплосеть"</t>
  </si>
  <si>
    <t>Поверка счётчиков ОАО "Теплосеть"</t>
  </si>
  <si>
    <t>Эл.энерг. мест общего пользов. 2012г."Горэлектросеть" ТСЖ</t>
  </si>
  <si>
    <t xml:space="preserve">Эл.энерг. Субабонентов за  2012г."Горэлектросеть" </t>
  </si>
  <si>
    <t>Чистка канализации СМУП Аварийно-ремонтная служба</t>
  </si>
  <si>
    <t>Вывоз ТБО (мусора)</t>
  </si>
  <si>
    <t>Аварийно диспетчерское обслуживание эл.эн. ОАО "МРСК"</t>
  </si>
  <si>
    <t>ОАО "Ставропольенергосбыт" агентский договор эл.эн.насел.</t>
  </si>
  <si>
    <t>ИП Локтионова услуги домофона</t>
  </si>
  <si>
    <t>ИП Щелкунов разработка сайта ТСЖ</t>
  </si>
  <si>
    <t>ИП Михайлова замена теплообменника горячего водоснабж.</t>
  </si>
  <si>
    <t>Приобретение материалов призамене теплообм. ЗАО "ЭТКМ"</t>
  </si>
  <si>
    <t>Установка пластиковых окон ИП Белых</t>
  </si>
  <si>
    <t>Работы по замене нижнего розлива хол.вод. ИП Никулушкин</t>
  </si>
  <si>
    <t>Текущий ремонт работ пластиковых окон (штукатурка и т.д)</t>
  </si>
  <si>
    <t>Эл.магн. Пломбы на счётчики собственников  ООО "ТД ВСЕ"</t>
  </si>
  <si>
    <t>Материалы для ремонта пластик.окон ООО "НВС"</t>
  </si>
  <si>
    <t xml:space="preserve">Услуги автовышки при покраске газовой трубы </t>
  </si>
  <si>
    <t>Дератизация и дезинсекция "Центр гигиены"</t>
  </si>
  <si>
    <t>Проезд (поставщики, с/банк,налоговая, пфр</t>
  </si>
  <si>
    <t xml:space="preserve">телефон </t>
  </si>
  <si>
    <t>приобретение материалов (уборка подъездов, двора)</t>
  </si>
  <si>
    <t>канцтовары (бумага, скоросшиватели, флешка)</t>
  </si>
  <si>
    <t xml:space="preserve"> материалы (краска, пломбы,леска,эл.ламп.труба,пена и т.д)</t>
  </si>
  <si>
    <t>почтовые расходы (отправка претензий, отчётов, писем)</t>
  </si>
  <si>
    <t xml:space="preserve"> заправка тонера катриджем</t>
  </si>
  <si>
    <t>от ООО СУ "Ставропольлифт" в счёт взаимных расчётов</t>
  </si>
  <si>
    <t>услуги программиста</t>
  </si>
  <si>
    <t>Оплачено за уборку подъездов</t>
  </si>
  <si>
    <t>Получено коммунальных услуг от собственников ТСЖ</t>
  </si>
  <si>
    <t xml:space="preserve">         Налоги 1% минимального налога УСН</t>
  </si>
  <si>
    <t xml:space="preserve"> Остаток средств по дому на 31.12.2013г.</t>
  </si>
  <si>
    <t>Оплачено ком. услуг поставщикам (Теплосеть, Водоканал и т.д)</t>
  </si>
  <si>
    <t xml:space="preserve">                    на расчётном счёте на 31.12.13г.</t>
  </si>
  <si>
    <t xml:space="preserve">                    дебиторская задолженность</t>
  </si>
  <si>
    <t xml:space="preserve">                    резервный фонд (в зад-ти  в ком. платежаж)</t>
  </si>
  <si>
    <t>Председатель ТСЖ "Елена"                                     Хомутинникова А.В.</t>
  </si>
  <si>
    <t>Бухгалтер ТСЖ "Елена"                                           Борисенко Г.А.</t>
  </si>
  <si>
    <t xml:space="preserve">                                                                ОТЧЕТ О ФИНАНСОВОЙ ДЕЯТЕЛЬНОСТИ ТСЖ "Елена"</t>
  </si>
  <si>
    <t>Упрощенная система налогообложения.</t>
  </si>
  <si>
    <t>Показатели финансово-хозяйственной деятельности ТСЖ «Елена"»</t>
  </si>
  <si>
    <t>Денежные средства на начало года на 01.01.13г.</t>
  </si>
  <si>
    <t xml:space="preserve">Задолженность по коммунальным  платежам на 31.12.13г </t>
  </si>
  <si>
    <t>Задолженность по коммунальным платежам на 01.01.2013г.</t>
  </si>
  <si>
    <t>Начислено коммунальных платежей за 2013г.</t>
  </si>
  <si>
    <t>Оплачено собственниками жилья ком.платежей за 2013г.</t>
  </si>
  <si>
    <t>в том числе просроченная задолж-ть по ком.платежам свыше 2-х месяцев</t>
  </si>
  <si>
    <t>(рублей)</t>
  </si>
  <si>
    <t>Уровень сбора платы за 2013 год в %</t>
  </si>
  <si>
    <t xml:space="preserve">                                                                                                                        за январь-декабрь 2013 г.</t>
  </si>
  <si>
    <t>за 01-12.2013</t>
  </si>
  <si>
    <t>на 31.12.2013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</si>
</sst>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16" fontId="0" fillId="0" borderId="2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19" xfId="0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7" xfId="0" applyFont="1" applyFill="1" applyBorder="1" applyAlignment="1">
      <alignment/>
    </xf>
    <xf numFmtId="0" fontId="0" fillId="0" borderId="2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" fontId="0" fillId="0" borderId="0" xfId="0" applyNumberForma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40" fillId="0" borderId="0" xfId="0" applyFont="1" applyAlignment="1">
      <alignment/>
    </xf>
    <xf numFmtId="0" fontId="2" fillId="32" borderId="19" xfId="0" applyFont="1" applyFill="1" applyBorder="1" applyAlignment="1">
      <alignment/>
    </xf>
    <xf numFmtId="2" fontId="2" fillId="0" borderId="18" xfId="0" applyNumberFormat="1" applyFont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left"/>
    </xf>
    <xf numFmtId="0" fontId="0" fillId="34" borderId="16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1" fillId="32" borderId="16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32" borderId="19" xfId="0" applyFill="1" applyBorder="1" applyAlignment="1">
      <alignment horizontal="left"/>
    </xf>
    <xf numFmtId="173" fontId="0" fillId="32" borderId="12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PageLayoutView="0" workbookViewId="0" topLeftCell="B1">
      <selection activeCell="F18" sqref="F18"/>
    </sheetView>
  </sheetViews>
  <sheetFormatPr defaultColWidth="19.00390625" defaultRowHeight="12.75"/>
  <cols>
    <col min="1" max="1" width="19.00390625" style="0" customWidth="1"/>
    <col min="2" max="2" width="56.375" style="0" customWidth="1"/>
    <col min="3" max="6" width="19.00390625" style="0" customWidth="1"/>
    <col min="7" max="16384" width="19.00390625" style="5" customWidth="1"/>
  </cols>
  <sheetData>
    <row r="1" ht="15.75">
      <c r="B1" s="67" t="s">
        <v>105</v>
      </c>
    </row>
    <row r="2" ht="15.75">
      <c r="B2" s="67" t="s">
        <v>104</v>
      </c>
    </row>
    <row r="3" ht="12.75">
      <c r="A3" s="5"/>
    </row>
    <row r="4" spans="1:5" ht="12.75">
      <c r="A4" s="4"/>
      <c r="B4" s="61" t="s">
        <v>103</v>
      </c>
      <c r="C4" s="19"/>
      <c r="D4" s="19"/>
      <c r="E4" s="19"/>
    </row>
    <row r="5" spans="1:6" ht="12.75">
      <c r="A5" s="4"/>
      <c r="B5" s="71" t="s">
        <v>114</v>
      </c>
      <c r="C5" s="35"/>
      <c r="F5" s="5"/>
    </row>
    <row r="6" spans="1:6" ht="12.75">
      <c r="A6" s="6"/>
      <c r="F6" s="68" t="s">
        <v>112</v>
      </c>
    </row>
    <row r="7" spans="2:6" ht="12.75">
      <c r="B7" s="22" t="s">
        <v>106</v>
      </c>
      <c r="C7" s="23"/>
      <c r="D7" s="24">
        <v>493384</v>
      </c>
      <c r="E7" s="69" t="s">
        <v>113</v>
      </c>
      <c r="F7" s="24"/>
    </row>
    <row r="8" spans="2:6" ht="12.75">
      <c r="B8" s="53" t="s">
        <v>108</v>
      </c>
      <c r="C8" s="23"/>
      <c r="D8" s="54">
        <v>622427</v>
      </c>
      <c r="E8" s="55"/>
      <c r="F8" s="54"/>
    </row>
    <row r="9" spans="2:6" ht="12.75">
      <c r="B9" s="53" t="s">
        <v>109</v>
      </c>
      <c r="C9" s="23"/>
      <c r="D9" s="54">
        <v>2860886</v>
      </c>
      <c r="E9" s="55"/>
      <c r="F9" s="54"/>
    </row>
    <row r="10" spans="2:6" ht="12.75">
      <c r="B10" s="53" t="s">
        <v>110</v>
      </c>
      <c r="C10" s="23"/>
      <c r="D10" s="54">
        <v>3020905</v>
      </c>
      <c r="E10" s="55"/>
      <c r="F10" s="70">
        <v>0.867</v>
      </c>
    </row>
    <row r="11" spans="2:6" ht="12.75">
      <c r="B11" s="53" t="s">
        <v>107</v>
      </c>
      <c r="C11" s="23"/>
      <c r="D11" s="54">
        <v>462408</v>
      </c>
      <c r="E11" s="55"/>
      <c r="F11" s="54"/>
    </row>
    <row r="12" spans="2:6" ht="12.75">
      <c r="B12" s="66" t="s">
        <v>111</v>
      </c>
      <c r="C12" s="23"/>
      <c r="D12" s="54">
        <v>143837</v>
      </c>
      <c r="E12" s="55"/>
      <c r="F12" s="54"/>
    </row>
    <row r="13" spans="2:6" ht="12.75">
      <c r="B13" s="62"/>
      <c r="C13" s="63"/>
      <c r="D13" s="64"/>
      <c r="E13" s="65"/>
      <c r="F13" s="64"/>
    </row>
    <row r="14" spans="2:6" ht="12.75">
      <c r="B14" s="8" t="s">
        <v>2</v>
      </c>
      <c r="C14" s="60" t="s">
        <v>15</v>
      </c>
      <c r="D14" s="3" t="s">
        <v>2</v>
      </c>
      <c r="E14" s="59" t="s">
        <v>11</v>
      </c>
      <c r="F14" s="3" t="s">
        <v>3</v>
      </c>
    </row>
    <row r="15" spans="2:6" ht="12.75">
      <c r="B15" s="10" t="s">
        <v>17</v>
      </c>
      <c r="C15" s="2" t="s">
        <v>0</v>
      </c>
      <c r="D15" s="8" t="s">
        <v>50</v>
      </c>
      <c r="E15" s="1" t="s">
        <v>6</v>
      </c>
      <c r="F15" s="8" t="s">
        <v>1</v>
      </c>
    </row>
    <row r="16" spans="2:6" ht="12.75">
      <c r="B16" s="10" t="s">
        <v>31</v>
      </c>
      <c r="C16" s="7" t="s">
        <v>4</v>
      </c>
      <c r="D16" s="9" t="s">
        <v>5</v>
      </c>
      <c r="E16" s="6" t="s">
        <v>7</v>
      </c>
      <c r="F16" s="9" t="s">
        <v>8</v>
      </c>
    </row>
    <row r="17" spans="2:6" ht="12.75">
      <c r="B17" s="10" t="s">
        <v>32</v>
      </c>
      <c r="C17" s="5" t="s">
        <v>115</v>
      </c>
      <c r="D17" s="10" t="s">
        <v>116</v>
      </c>
      <c r="E17" s="4" t="s">
        <v>115</v>
      </c>
      <c r="F17" s="10" t="s">
        <v>116</v>
      </c>
    </row>
    <row r="18" spans="2:6" ht="12.75">
      <c r="B18" s="9"/>
      <c r="C18" s="13" t="s">
        <v>10</v>
      </c>
      <c r="D18" s="12" t="s">
        <v>9</v>
      </c>
      <c r="E18" s="11" t="s">
        <v>10</v>
      </c>
      <c r="F18" s="12" t="s">
        <v>9</v>
      </c>
    </row>
    <row r="19" spans="1:6" ht="12.75">
      <c r="A19" s="12" t="s">
        <v>12</v>
      </c>
      <c r="B19" s="26" t="s">
        <v>16</v>
      </c>
      <c r="C19" s="40">
        <f>C21+C29</f>
        <v>1326824</v>
      </c>
      <c r="D19" s="26">
        <f>D21+D29+D32+D33</f>
        <v>1141770</v>
      </c>
      <c r="E19" s="25"/>
      <c r="F19" s="22"/>
    </row>
    <row r="20" spans="1:6" ht="12.75">
      <c r="A20" s="12"/>
      <c r="B20" s="17" t="s">
        <v>13</v>
      </c>
      <c r="C20" s="4"/>
      <c r="D20" s="10"/>
      <c r="E20" s="4"/>
      <c r="F20" s="10"/>
    </row>
    <row r="21" spans="1:6" ht="12.75">
      <c r="A21" s="12" t="s">
        <v>18</v>
      </c>
      <c r="B21" s="32" t="s">
        <v>39</v>
      </c>
      <c r="C21" s="38">
        <f>C22+C23+C24+C25+C26+C27+C28</f>
        <v>968024</v>
      </c>
      <c r="D21" s="33">
        <f>D22+D23+D24+D25+D26+D27+D28</f>
        <v>910274</v>
      </c>
      <c r="E21" s="4"/>
      <c r="F21" s="10"/>
    </row>
    <row r="22" spans="1:6" ht="12.75">
      <c r="A22" s="12"/>
      <c r="B22" s="5" t="s">
        <v>33</v>
      </c>
      <c r="C22" s="4">
        <v>701511</v>
      </c>
      <c r="D22" s="10">
        <v>679700</v>
      </c>
      <c r="E22" s="4"/>
      <c r="F22" s="10"/>
    </row>
    <row r="23" spans="1:6" ht="12.75">
      <c r="A23" s="12" t="s">
        <v>19</v>
      </c>
      <c r="B23" s="14" t="s">
        <v>34</v>
      </c>
      <c r="C23" s="4">
        <v>5112</v>
      </c>
      <c r="D23" s="10">
        <v>5112</v>
      </c>
      <c r="E23" s="4"/>
      <c r="F23" s="10"/>
    </row>
    <row r="24" spans="1:6" ht="12.75">
      <c r="A24" s="12" t="s">
        <v>21</v>
      </c>
      <c r="B24" s="14" t="s">
        <v>35</v>
      </c>
      <c r="C24" s="4">
        <v>11328</v>
      </c>
      <c r="D24" s="10">
        <v>11328</v>
      </c>
      <c r="E24" s="4"/>
      <c r="F24" s="10"/>
    </row>
    <row r="25" spans="1:6" ht="12.75">
      <c r="A25" s="12" t="s">
        <v>22</v>
      </c>
      <c r="B25" s="14" t="s">
        <v>36</v>
      </c>
      <c r="C25" s="4">
        <v>8208</v>
      </c>
      <c r="D25" s="10">
        <v>8208</v>
      </c>
      <c r="E25" s="4"/>
      <c r="F25" s="10"/>
    </row>
    <row r="26" spans="1:6" ht="12.75">
      <c r="A26" s="12" t="s">
        <v>23</v>
      </c>
      <c r="B26" s="37" t="s">
        <v>37</v>
      </c>
      <c r="C26" s="4">
        <v>5002</v>
      </c>
      <c r="D26" s="36">
        <v>5004</v>
      </c>
      <c r="E26" s="4"/>
      <c r="F26" s="10"/>
    </row>
    <row r="27" spans="1:6" ht="12.75">
      <c r="A27" s="12" t="s">
        <v>24</v>
      </c>
      <c r="B27" s="14" t="s">
        <v>38</v>
      </c>
      <c r="C27" s="4">
        <v>183715</v>
      </c>
      <c r="D27" s="10">
        <v>183715</v>
      </c>
      <c r="E27" s="4"/>
      <c r="F27" s="10"/>
    </row>
    <row r="28" spans="1:6" ht="12.75">
      <c r="A28" s="12"/>
      <c r="B28" s="14" t="s">
        <v>91</v>
      </c>
      <c r="C28" s="4">
        <v>53148</v>
      </c>
      <c r="D28" s="10">
        <v>17207</v>
      </c>
      <c r="E28" s="4"/>
      <c r="F28" s="10"/>
    </row>
    <row r="29" spans="1:6" ht="12.75">
      <c r="A29" s="12"/>
      <c r="B29" s="20" t="s">
        <v>40</v>
      </c>
      <c r="C29" s="38">
        <f>C30+C31</f>
        <v>358800</v>
      </c>
      <c r="D29" s="33">
        <f>D30+D31</f>
        <v>225000</v>
      </c>
      <c r="E29" s="4"/>
      <c r="F29" s="10"/>
    </row>
    <row r="30" spans="1:6" ht="12.75">
      <c r="A30" s="12"/>
      <c r="B30" s="14" t="s">
        <v>91</v>
      </c>
      <c r="C30" s="4">
        <v>178800</v>
      </c>
      <c r="D30" s="10"/>
      <c r="E30" s="4"/>
      <c r="F30" s="10"/>
    </row>
    <row r="31" spans="1:6" ht="12.75">
      <c r="A31" s="12"/>
      <c r="B31" s="14" t="s">
        <v>41</v>
      </c>
      <c r="C31" s="4">
        <v>180000</v>
      </c>
      <c r="D31" s="10">
        <v>225000</v>
      </c>
      <c r="E31" s="4"/>
      <c r="F31" s="10"/>
    </row>
    <row r="32" spans="1:6" ht="12.75">
      <c r="A32" s="12"/>
      <c r="B32" s="20" t="s">
        <v>42</v>
      </c>
      <c r="C32" s="4"/>
      <c r="D32" s="33">
        <v>2800</v>
      </c>
      <c r="E32" s="4"/>
      <c r="F32" s="10"/>
    </row>
    <row r="33" spans="1:6" ht="12.75">
      <c r="A33" s="12"/>
      <c r="B33" s="20" t="s">
        <v>43</v>
      </c>
      <c r="C33" s="4"/>
      <c r="D33" s="33">
        <v>3696</v>
      </c>
      <c r="E33" s="4"/>
      <c r="F33" s="10"/>
    </row>
    <row r="34" spans="1:6" ht="15.75">
      <c r="A34" s="12" t="s">
        <v>25</v>
      </c>
      <c r="B34" s="39" t="s">
        <v>44</v>
      </c>
      <c r="C34" s="4"/>
      <c r="D34" s="41">
        <f>D19/C19</f>
        <v>0.8605286006282672</v>
      </c>
      <c r="E34" s="4"/>
      <c r="F34" s="10"/>
    </row>
    <row r="35" spans="1:6" ht="12.75">
      <c r="A35" s="12" t="s">
        <v>20</v>
      </c>
      <c r="B35" s="42" t="s">
        <v>27</v>
      </c>
      <c r="C35" s="43"/>
      <c r="D35" s="42"/>
      <c r="E35" s="42">
        <f>E36+E37+E38</f>
        <v>268722</v>
      </c>
      <c r="F35" s="15"/>
    </row>
    <row r="36" spans="1:6" ht="12.75">
      <c r="A36" s="12"/>
      <c r="B36" s="16" t="s">
        <v>46</v>
      </c>
      <c r="C36" s="12"/>
      <c r="D36" s="15"/>
      <c r="E36" s="12">
        <v>46019</v>
      </c>
      <c r="F36" s="12"/>
    </row>
    <row r="37" spans="1:6" ht="12.75">
      <c r="A37" s="12"/>
      <c r="B37" s="16" t="s">
        <v>45</v>
      </c>
      <c r="C37" s="12"/>
      <c r="D37" s="15"/>
      <c r="E37" s="12">
        <v>211362</v>
      </c>
      <c r="F37" s="12"/>
    </row>
    <row r="38" spans="1:6" ht="12.75">
      <c r="A38" s="12"/>
      <c r="B38" s="5" t="s">
        <v>95</v>
      </c>
      <c r="C38" s="12"/>
      <c r="D38" s="15"/>
      <c r="E38" s="12">
        <v>11341</v>
      </c>
      <c r="F38" s="12"/>
    </row>
    <row r="39" spans="1:6" ht="12.75">
      <c r="A39" s="18"/>
      <c r="B39" s="27" t="s">
        <v>14</v>
      </c>
      <c r="C39" s="28"/>
      <c r="D39" s="29"/>
      <c r="E39" s="28"/>
      <c r="F39" s="30">
        <f>F41+F46+F47+F48+F49+F50+F51+F52+F53+F54+F55+F56+F57+F58+F59+F60+F61+F62+F63+F64+F65+F66+F67+F68+F69+F70+F71+F72+F73+F74+F75+F76+F77+F78+F79+F80+F81+F82</f>
        <v>1593142</v>
      </c>
    </row>
    <row r="40" spans="1:6" ht="12.75">
      <c r="A40" s="18" t="s">
        <v>26</v>
      </c>
      <c r="B40" s="49" t="s">
        <v>13</v>
      </c>
      <c r="C40" s="4"/>
      <c r="D40" s="10"/>
      <c r="E40" s="4"/>
      <c r="F40" s="10"/>
    </row>
    <row r="41" spans="1:6" ht="12.75">
      <c r="A41" s="18"/>
      <c r="B41" s="14" t="s">
        <v>51</v>
      </c>
      <c r="C41" s="10"/>
      <c r="D41" s="10"/>
      <c r="E41" s="10"/>
      <c r="F41" s="33">
        <f>F42+F43+F44+F45</f>
        <v>446133</v>
      </c>
    </row>
    <row r="42" spans="1:6" ht="12.75">
      <c r="A42" s="18" t="s">
        <v>28</v>
      </c>
      <c r="B42" s="50" t="s">
        <v>52</v>
      </c>
      <c r="C42" s="10"/>
      <c r="D42" s="10"/>
      <c r="E42" s="10"/>
      <c r="F42" s="36">
        <v>230987</v>
      </c>
    </row>
    <row r="43" spans="1:6" ht="12.75">
      <c r="A43" s="12"/>
      <c r="B43" s="50" t="s">
        <v>53</v>
      </c>
      <c r="C43" s="46"/>
      <c r="D43" s="47"/>
      <c r="E43" s="46"/>
      <c r="F43" s="48">
        <v>109200</v>
      </c>
    </row>
    <row r="44" spans="1:6" ht="12.75">
      <c r="A44" s="12"/>
      <c r="B44" s="50" t="s">
        <v>54</v>
      </c>
      <c r="C44" s="4"/>
      <c r="D44" s="10"/>
      <c r="E44" s="4"/>
      <c r="F44" s="36">
        <v>19030</v>
      </c>
    </row>
    <row r="45" spans="1:6" ht="12.75">
      <c r="A45" s="12"/>
      <c r="B45" s="51" t="s">
        <v>55</v>
      </c>
      <c r="C45" s="10"/>
      <c r="D45" s="10"/>
      <c r="E45" s="10"/>
      <c r="F45" s="36">
        <v>86916</v>
      </c>
    </row>
    <row r="46" spans="1:6" ht="12.75">
      <c r="A46" s="12"/>
      <c r="B46" s="16" t="s">
        <v>61</v>
      </c>
      <c r="C46" s="12"/>
      <c r="D46" s="34"/>
      <c r="E46" s="12"/>
      <c r="F46" s="15">
        <v>90119</v>
      </c>
    </row>
    <row r="47" spans="1:6" ht="12.75">
      <c r="A47" s="12" t="s">
        <v>29</v>
      </c>
      <c r="B47" s="16" t="s">
        <v>56</v>
      </c>
      <c r="C47" s="12"/>
      <c r="D47" s="34"/>
      <c r="E47" s="12"/>
      <c r="F47" s="15">
        <v>26101</v>
      </c>
    </row>
    <row r="48" spans="1:6" ht="12.75">
      <c r="A48" s="12"/>
      <c r="B48" s="17" t="s">
        <v>57</v>
      </c>
      <c r="C48" s="4"/>
      <c r="D48" s="10"/>
      <c r="E48" s="4"/>
      <c r="F48" s="33">
        <v>6808</v>
      </c>
    </row>
    <row r="49" spans="1:6" ht="12.75">
      <c r="A49" s="12"/>
      <c r="B49" s="17" t="s">
        <v>58</v>
      </c>
      <c r="C49" s="10"/>
      <c r="D49" s="10"/>
      <c r="E49" s="10"/>
      <c r="F49" s="33">
        <v>5768</v>
      </c>
    </row>
    <row r="50" spans="1:6" ht="12.75">
      <c r="A50" s="12"/>
      <c r="B50" s="17" t="s">
        <v>59</v>
      </c>
      <c r="C50" s="10"/>
      <c r="D50" s="10"/>
      <c r="E50" s="10"/>
      <c r="F50" s="33">
        <v>7840</v>
      </c>
    </row>
    <row r="51" spans="1:6" ht="12.75">
      <c r="A51" s="12"/>
      <c r="B51" s="46" t="s">
        <v>60</v>
      </c>
      <c r="C51" s="46"/>
      <c r="D51" s="47"/>
      <c r="E51" s="46"/>
      <c r="F51" s="52">
        <v>4500</v>
      </c>
    </row>
    <row r="52" spans="1:6" ht="12.75">
      <c r="A52" s="12"/>
      <c r="B52" s="17" t="s">
        <v>62</v>
      </c>
      <c r="C52" s="4"/>
      <c r="D52" s="10"/>
      <c r="E52" s="4"/>
      <c r="F52" s="33">
        <v>2842</v>
      </c>
    </row>
    <row r="53" spans="1:6" ht="12.75">
      <c r="A53" s="12"/>
      <c r="B53" s="17" t="s">
        <v>64</v>
      </c>
      <c r="C53" s="10"/>
      <c r="D53" s="10"/>
      <c r="E53" s="10"/>
      <c r="F53" s="33">
        <v>92220</v>
      </c>
    </row>
    <row r="54" spans="1:6" ht="12.75">
      <c r="A54" s="12" t="s">
        <v>30</v>
      </c>
      <c r="B54" s="17" t="s">
        <v>63</v>
      </c>
      <c r="C54" s="10"/>
      <c r="D54" s="10"/>
      <c r="E54" s="10"/>
      <c r="F54" s="33">
        <v>25204</v>
      </c>
    </row>
    <row r="55" spans="1:6" ht="12.75">
      <c r="A55" s="12"/>
      <c r="B55" s="16" t="s">
        <v>65</v>
      </c>
      <c r="C55" s="12"/>
      <c r="D55" s="34"/>
      <c r="E55" s="12"/>
      <c r="F55" s="15">
        <v>2587</v>
      </c>
    </row>
    <row r="56" spans="1:6" ht="12.75">
      <c r="A56" s="12"/>
      <c r="B56" s="16" t="s">
        <v>66</v>
      </c>
      <c r="C56" s="12"/>
      <c r="D56" s="34"/>
      <c r="E56" s="12"/>
      <c r="F56" s="15">
        <v>10180</v>
      </c>
    </row>
    <row r="57" spans="1:6" ht="12.75">
      <c r="A57" s="12"/>
      <c r="B57" s="16" t="s">
        <v>67</v>
      </c>
      <c r="C57" s="12"/>
      <c r="D57" s="34"/>
      <c r="E57" s="12"/>
      <c r="F57" s="15">
        <v>80450</v>
      </c>
    </row>
    <row r="58" spans="1:6" ht="12.75">
      <c r="A58" s="12"/>
      <c r="B58" s="16" t="s">
        <v>80</v>
      </c>
      <c r="C58" s="12"/>
      <c r="D58" s="34"/>
      <c r="E58" s="12"/>
      <c r="F58" s="15">
        <v>3720</v>
      </c>
    </row>
    <row r="59" spans="1:6" ht="12.75">
      <c r="A59" s="12"/>
      <c r="B59" s="16" t="s">
        <v>68</v>
      </c>
      <c r="C59" s="12"/>
      <c r="D59" s="34"/>
      <c r="E59" s="12"/>
      <c r="F59" s="15">
        <v>30153</v>
      </c>
    </row>
    <row r="60" spans="1:6" ht="12.75">
      <c r="A60" s="12"/>
      <c r="B60" s="16" t="s">
        <v>69</v>
      </c>
      <c r="C60" s="12"/>
      <c r="D60" s="34"/>
      <c r="E60" s="12"/>
      <c r="F60" s="15">
        <v>16785</v>
      </c>
    </row>
    <row r="61" spans="1:6" ht="12.75">
      <c r="A61" s="12"/>
      <c r="B61" s="16" t="s">
        <v>71</v>
      </c>
      <c r="C61" s="12"/>
      <c r="D61" s="34"/>
      <c r="E61" s="12"/>
      <c r="F61" s="15">
        <v>17257</v>
      </c>
    </row>
    <row r="62" spans="1:6" ht="12.75">
      <c r="A62" s="12"/>
      <c r="B62" s="16" t="s">
        <v>72</v>
      </c>
      <c r="C62" s="12"/>
      <c r="D62" s="34"/>
      <c r="E62" s="12"/>
      <c r="F62" s="15">
        <v>4375</v>
      </c>
    </row>
    <row r="63" spans="1:6" ht="12.75">
      <c r="A63" s="12"/>
      <c r="B63" s="16" t="s">
        <v>73</v>
      </c>
      <c r="C63" s="12"/>
      <c r="D63" s="34"/>
      <c r="E63" s="12"/>
      <c r="F63" s="15">
        <v>24300</v>
      </c>
    </row>
    <row r="64" spans="1:6" ht="12.75">
      <c r="A64" s="12"/>
      <c r="B64" s="16" t="s">
        <v>74</v>
      </c>
      <c r="C64" s="12"/>
      <c r="D64" s="34"/>
      <c r="E64" s="12"/>
      <c r="F64" s="15">
        <v>15000</v>
      </c>
    </row>
    <row r="65" spans="1:6" ht="12.75">
      <c r="A65" s="12"/>
      <c r="B65" s="16" t="s">
        <v>75</v>
      </c>
      <c r="C65" s="12"/>
      <c r="D65" s="34"/>
      <c r="E65" s="12"/>
      <c r="F65" s="15">
        <v>198000</v>
      </c>
    </row>
    <row r="66" spans="1:6" ht="12.75">
      <c r="A66" s="12"/>
      <c r="B66" s="16" t="s">
        <v>78</v>
      </c>
      <c r="C66" s="12"/>
      <c r="D66" s="34"/>
      <c r="E66" s="12"/>
      <c r="F66" s="15">
        <v>140644</v>
      </c>
    </row>
    <row r="67" spans="1:6" ht="12.75">
      <c r="A67" s="12"/>
      <c r="B67" s="16" t="s">
        <v>76</v>
      </c>
      <c r="C67" s="12"/>
      <c r="D67" s="34"/>
      <c r="E67" s="12"/>
      <c r="F67" s="15">
        <v>12752</v>
      </c>
    </row>
    <row r="68" spans="1:6" ht="12.75">
      <c r="A68" s="12"/>
      <c r="B68" s="16" t="s">
        <v>77</v>
      </c>
      <c r="C68" s="12"/>
      <c r="D68" s="34"/>
      <c r="E68" s="12"/>
      <c r="F68" s="15">
        <v>94800</v>
      </c>
    </row>
    <row r="69" spans="1:6" ht="12.75">
      <c r="A69" s="12"/>
      <c r="B69" s="16" t="s">
        <v>79</v>
      </c>
      <c r="C69" s="12"/>
      <c r="D69" s="34"/>
      <c r="E69" s="12"/>
      <c r="F69" s="15">
        <v>36006</v>
      </c>
    </row>
    <row r="70" spans="1:6" ht="12.75">
      <c r="A70" s="12"/>
      <c r="B70" s="16" t="s">
        <v>81</v>
      </c>
      <c r="C70" s="12"/>
      <c r="D70" s="34"/>
      <c r="E70" s="12"/>
      <c r="F70" s="15">
        <v>11479</v>
      </c>
    </row>
    <row r="71" spans="1:6" ht="12.75">
      <c r="A71" s="12"/>
      <c r="B71" s="16" t="s">
        <v>82</v>
      </c>
      <c r="C71" s="12"/>
      <c r="D71" s="34"/>
      <c r="E71" s="12"/>
      <c r="F71" s="15">
        <v>3652</v>
      </c>
    </row>
    <row r="72" spans="1:6" ht="12.75">
      <c r="A72" s="12"/>
      <c r="B72" s="16" t="s">
        <v>83</v>
      </c>
      <c r="C72" s="12"/>
      <c r="D72" s="34"/>
      <c r="E72" s="12"/>
      <c r="F72" s="15">
        <v>790</v>
      </c>
    </row>
    <row r="73" spans="1:6" ht="12.75">
      <c r="A73" s="12"/>
      <c r="B73" s="16" t="s">
        <v>70</v>
      </c>
      <c r="C73" s="12"/>
      <c r="D73" s="34"/>
      <c r="E73" s="12"/>
      <c r="F73" s="15">
        <v>76454</v>
      </c>
    </row>
    <row r="74" spans="1:6" ht="12.75">
      <c r="A74" s="12"/>
      <c r="B74" s="17" t="s">
        <v>93</v>
      </c>
      <c r="C74" s="12"/>
      <c r="D74" s="34"/>
      <c r="E74" s="12"/>
      <c r="F74" s="15">
        <v>67755</v>
      </c>
    </row>
    <row r="75" spans="1:6" ht="12.75">
      <c r="A75" s="12"/>
      <c r="B75" s="17" t="s">
        <v>84</v>
      </c>
      <c r="C75" s="12"/>
      <c r="D75" s="34"/>
      <c r="E75" s="12"/>
      <c r="F75" s="15">
        <v>4792</v>
      </c>
    </row>
    <row r="76" spans="1:6" ht="12.75">
      <c r="A76" s="12"/>
      <c r="B76" s="17" t="s">
        <v>85</v>
      </c>
      <c r="C76" s="12"/>
      <c r="D76" s="34"/>
      <c r="E76" s="12"/>
      <c r="F76" s="15">
        <v>3300</v>
      </c>
    </row>
    <row r="77" spans="1:6" ht="12.75">
      <c r="A77" s="12"/>
      <c r="B77" s="17" t="s">
        <v>86</v>
      </c>
      <c r="C77" s="12"/>
      <c r="D77" s="34"/>
      <c r="E77" s="12"/>
      <c r="F77" s="15">
        <v>2565</v>
      </c>
    </row>
    <row r="78" spans="1:6" ht="12.75">
      <c r="A78" s="12"/>
      <c r="B78" s="17" t="s">
        <v>87</v>
      </c>
      <c r="C78" s="12"/>
      <c r="D78" s="34"/>
      <c r="E78" s="12"/>
      <c r="F78" s="15">
        <v>2186</v>
      </c>
    </row>
    <row r="79" spans="1:6" ht="12.75">
      <c r="A79" s="12"/>
      <c r="B79" s="17" t="s">
        <v>88</v>
      </c>
      <c r="C79" s="44"/>
      <c r="D79" s="34"/>
      <c r="E79" s="12"/>
      <c r="F79" s="15">
        <v>23271</v>
      </c>
    </row>
    <row r="80" spans="1:6" ht="12.75">
      <c r="A80" s="12"/>
      <c r="B80" s="17" t="s">
        <v>89</v>
      </c>
      <c r="C80" s="12"/>
      <c r="D80" s="34"/>
      <c r="E80" s="12"/>
      <c r="F80" s="15">
        <v>264</v>
      </c>
    </row>
    <row r="81" spans="1:6" ht="12.75">
      <c r="A81" s="12"/>
      <c r="B81" s="17" t="s">
        <v>90</v>
      </c>
      <c r="C81" s="12"/>
      <c r="D81" s="34"/>
      <c r="E81" s="12"/>
      <c r="F81" s="15">
        <v>1090</v>
      </c>
    </row>
    <row r="82" spans="1:6" ht="12.75">
      <c r="A82" s="12"/>
      <c r="B82" s="17" t="s">
        <v>92</v>
      </c>
      <c r="C82" s="12"/>
      <c r="D82" s="34"/>
      <c r="E82" s="12"/>
      <c r="F82" s="15">
        <v>1000</v>
      </c>
    </row>
    <row r="83" spans="1:6" ht="12.75">
      <c r="A83" s="12"/>
      <c r="B83" s="14"/>
      <c r="C83" s="12"/>
      <c r="D83" s="34"/>
      <c r="E83" s="12"/>
      <c r="F83" s="15"/>
    </row>
    <row r="84" spans="1:6" ht="12.75">
      <c r="A84" s="12"/>
      <c r="B84" s="57" t="s">
        <v>97</v>
      </c>
      <c r="C84" s="43"/>
      <c r="D84" s="58"/>
      <c r="E84" s="43"/>
      <c r="F84" s="42">
        <v>2153831</v>
      </c>
    </row>
    <row r="85" spans="1:6" ht="12.75">
      <c r="A85" s="12"/>
      <c r="B85" s="57" t="s">
        <v>94</v>
      </c>
      <c r="C85" s="43"/>
      <c r="D85" s="42">
        <v>2344165</v>
      </c>
      <c r="E85" s="43"/>
      <c r="F85" s="42"/>
    </row>
    <row r="86" spans="1:6" ht="12.75">
      <c r="A86" s="12"/>
      <c r="C86" s="12"/>
      <c r="D86" s="34"/>
      <c r="E86" s="12"/>
      <c r="F86" s="31"/>
    </row>
    <row r="87" spans="1:6" ht="12.75">
      <c r="A87" s="12"/>
      <c r="B87" s="21" t="s">
        <v>47</v>
      </c>
      <c r="C87" s="12"/>
      <c r="D87" s="15">
        <f>D7+D11+D19+D85</f>
        <v>4441727</v>
      </c>
      <c r="E87" s="31"/>
      <c r="F87" s="15"/>
    </row>
    <row r="88" spans="1:6" ht="12.75">
      <c r="A88" s="12"/>
      <c r="B88" s="21" t="s">
        <v>49</v>
      </c>
      <c r="C88" s="12"/>
      <c r="D88" s="12"/>
      <c r="E88" s="15">
        <f>E35</f>
        <v>268722</v>
      </c>
      <c r="F88" s="15">
        <f>F39+F84</f>
        <v>3746973</v>
      </c>
    </row>
    <row r="89" spans="1:6" ht="12.75">
      <c r="A89" s="18"/>
      <c r="B89" s="26" t="s">
        <v>96</v>
      </c>
      <c r="C89" s="12"/>
      <c r="D89" s="15">
        <f>D90+D91+D92+D93</f>
        <v>586050</v>
      </c>
      <c r="E89" s="12"/>
      <c r="F89" s="12"/>
    </row>
    <row r="90" spans="1:6" ht="12.75">
      <c r="A90" s="18"/>
      <c r="B90" s="44" t="s">
        <v>48</v>
      </c>
      <c r="C90" s="44"/>
      <c r="D90" s="44">
        <v>188</v>
      </c>
      <c r="E90" s="44"/>
      <c r="F90" s="44"/>
    </row>
    <row r="91" spans="1:6" ht="12.75">
      <c r="A91" s="18"/>
      <c r="B91" s="44" t="s">
        <v>98</v>
      </c>
      <c r="C91" s="44"/>
      <c r="D91" s="44">
        <v>386278</v>
      </c>
      <c r="E91" s="44"/>
      <c r="F91" s="44"/>
    </row>
    <row r="92" spans="1:6" ht="12.75">
      <c r="A92" s="18"/>
      <c r="B92" s="44" t="s">
        <v>99</v>
      </c>
      <c r="C92" s="44"/>
      <c r="D92" s="44">
        <v>55747</v>
      </c>
      <c r="E92" s="44"/>
      <c r="F92" s="44"/>
    </row>
    <row r="93" spans="1:6" ht="12.75">
      <c r="A93" s="18"/>
      <c r="B93" s="44" t="s">
        <v>100</v>
      </c>
      <c r="C93" s="44"/>
      <c r="D93" s="45">
        <v>143837</v>
      </c>
      <c r="E93" s="44"/>
      <c r="F93" s="44"/>
    </row>
    <row r="94" spans="3:4" ht="12.75">
      <c r="C94" s="2"/>
      <c r="D94" s="5"/>
    </row>
    <row r="96" ht="12.75">
      <c r="B96" s="56" t="s">
        <v>101</v>
      </c>
    </row>
    <row r="98" ht="12.75">
      <c r="B98" t="s">
        <v>102</v>
      </c>
    </row>
    <row r="100" ht="12.75" hidden="1"/>
    <row r="108" ht="12.75">
      <c r="A108" s="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2014-03-14T05:54:01Z</cp:lastPrinted>
  <dcterms:created xsi:type="dcterms:W3CDTF">2007-04-21T05:57:59Z</dcterms:created>
  <dcterms:modified xsi:type="dcterms:W3CDTF">2014-03-14T06:34:47Z</dcterms:modified>
  <cp:category/>
  <cp:version/>
  <cp:contentType/>
  <cp:contentStatus/>
</cp:coreProperties>
</file>