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0500"/>
  </bookViews>
  <sheets>
    <sheet name="Р ПР (7)" sheetId="1" r:id="rId1"/>
  </sheets>
  <definedNames>
    <definedName name="_xlnm._FilterDatabase" localSheetId="0" hidden="1">'Р ПР (7)'!$A$7:$N$60</definedName>
    <definedName name="_xlnm.Print_Titles" localSheetId="0">'Р ПР (7)'!$8:$8</definedName>
    <definedName name="_xlnm.Print_Area" localSheetId="0">'Р ПР (7)'!$A$1:$M$60</definedName>
  </definedNames>
  <calcPr calcId="124519" iterate="1"/>
</workbook>
</file>

<file path=xl/calcChain.xml><?xml version="1.0" encoding="utf-8"?>
<calcChain xmlns="http://schemas.openxmlformats.org/spreadsheetml/2006/main">
  <c r="M60" i="1"/>
  <c r="I60"/>
  <c r="H60"/>
  <c r="M59"/>
  <c r="K59"/>
  <c r="M58"/>
  <c r="K58"/>
  <c r="I58"/>
  <c r="H58"/>
  <c r="D58"/>
  <c r="M57"/>
  <c r="K57"/>
  <c r="I57"/>
  <c r="H57"/>
  <c r="M56"/>
  <c r="K56"/>
  <c r="I56"/>
  <c r="H56"/>
  <c r="M55"/>
  <c r="K55"/>
  <c r="I55"/>
  <c r="H55"/>
  <c r="M54"/>
  <c r="K54"/>
  <c r="I54"/>
  <c r="H54"/>
  <c r="M53"/>
  <c r="K53"/>
  <c r="I53"/>
  <c r="H53"/>
  <c r="M52"/>
  <c r="K52"/>
  <c r="I52"/>
  <c r="H52"/>
  <c r="M51"/>
  <c r="K51"/>
  <c r="I51"/>
  <c r="H51"/>
  <c r="M50"/>
  <c r="K50"/>
  <c r="I50"/>
  <c r="H50"/>
  <c r="M49"/>
  <c r="K49"/>
  <c r="I49"/>
  <c r="H49"/>
  <c r="M48"/>
  <c r="K48"/>
  <c r="I48"/>
  <c r="H48"/>
  <c r="M47"/>
  <c r="K47"/>
  <c r="I47"/>
  <c r="H47"/>
  <c r="M46"/>
  <c r="K46"/>
  <c r="I46"/>
  <c r="H46"/>
  <c r="M45"/>
  <c r="K45"/>
  <c r="I45"/>
  <c r="H45"/>
  <c r="M44"/>
  <c r="K44"/>
  <c r="I44"/>
  <c r="H44"/>
  <c r="M43"/>
  <c r="K43"/>
  <c r="I43"/>
  <c r="H43"/>
  <c r="M42"/>
  <c r="K42"/>
  <c r="I42"/>
  <c r="H42"/>
  <c r="M41"/>
  <c r="K41"/>
  <c r="I41"/>
  <c r="H41"/>
  <c r="M40"/>
  <c r="K40"/>
  <c r="I40"/>
  <c r="H40"/>
  <c r="M39"/>
  <c r="K39"/>
  <c r="I39"/>
  <c r="H39"/>
  <c r="M38"/>
  <c r="K38"/>
  <c r="I38"/>
  <c r="H38"/>
  <c r="M37"/>
  <c r="K37"/>
  <c r="I37"/>
  <c r="H37"/>
  <c r="M36"/>
  <c r="K36"/>
  <c r="I36"/>
  <c r="H36"/>
  <c r="M35"/>
  <c r="K35"/>
  <c r="I35"/>
  <c r="H35"/>
  <c r="M34"/>
  <c r="K34"/>
  <c r="I34"/>
  <c r="H34"/>
  <c r="M33"/>
  <c r="K33"/>
  <c r="I33"/>
  <c r="H33"/>
  <c r="M32"/>
  <c r="K32"/>
  <c r="I32"/>
  <c r="H32"/>
  <c r="M31"/>
  <c r="K31"/>
  <c r="I31"/>
  <c r="H31"/>
  <c r="M30"/>
  <c r="K30"/>
  <c r="I30"/>
  <c r="H30"/>
  <c r="M29"/>
  <c r="K29"/>
  <c r="I29"/>
  <c r="H29"/>
  <c r="M28"/>
  <c r="K28"/>
  <c r="I28"/>
  <c r="H28"/>
  <c r="M27"/>
  <c r="K27"/>
  <c r="I27"/>
  <c r="H27"/>
  <c r="M26"/>
  <c r="K26"/>
  <c r="I26"/>
  <c r="H26"/>
  <c r="M25"/>
  <c r="K25"/>
  <c r="I25"/>
  <c r="H25"/>
  <c r="M24"/>
  <c r="K24"/>
  <c r="I24"/>
  <c r="H24"/>
  <c r="M23"/>
  <c r="K23"/>
  <c r="I23"/>
  <c r="H23"/>
  <c r="M22"/>
  <c r="K22"/>
  <c r="I22"/>
  <c r="H22"/>
  <c r="M21"/>
  <c r="K21"/>
  <c r="I21"/>
  <c r="H21"/>
  <c r="M20"/>
  <c r="K20"/>
  <c r="I20"/>
  <c r="H20"/>
  <c r="M19"/>
  <c r="K19"/>
  <c r="I19"/>
  <c r="H19"/>
  <c r="M18"/>
  <c r="K18"/>
  <c r="I18"/>
  <c r="H18"/>
  <c r="M17"/>
  <c r="K17"/>
  <c r="I17"/>
  <c r="H17"/>
  <c r="M16"/>
  <c r="K16"/>
  <c r="I16"/>
  <c r="H16"/>
  <c r="M15"/>
  <c r="K15"/>
  <c r="I15"/>
  <c r="H15"/>
  <c r="M14"/>
  <c r="K14"/>
  <c r="I14"/>
  <c r="H14"/>
  <c r="M13"/>
  <c r="K13"/>
  <c r="I13"/>
  <c r="H13"/>
  <c r="M12"/>
  <c r="K12"/>
  <c r="I12"/>
  <c r="H12"/>
  <c r="M11"/>
  <c r="K11"/>
  <c r="I11"/>
  <c r="H11"/>
  <c r="M10"/>
  <c r="K10"/>
  <c r="I10"/>
  <c r="H10"/>
  <c r="M9"/>
  <c r="K9"/>
  <c r="K60" s="1"/>
  <c r="I9"/>
  <c r="H9"/>
</calcChain>
</file>

<file path=xl/sharedStrings.xml><?xml version="1.0" encoding="utf-8"?>
<sst xmlns="http://schemas.openxmlformats.org/spreadsheetml/2006/main" count="213" uniqueCount="121">
  <si>
    <t>Приложение 7</t>
  </si>
  <si>
    <t xml:space="preserve">Распределение бюджетных ассигнований бюджета города Ставрополя на 2025 год и плановый период 2026 и 2027 годов </t>
  </si>
  <si>
    <t xml:space="preserve">по разделам и подразделам классификации расходов бюджетов по сравнению с отчетными данными 2023 года и ожидаемым исполнением 2024 года
</t>
  </si>
  <si>
    <t>(тыс. рублей)</t>
  </si>
  <si>
    <t xml:space="preserve">Р ПР  </t>
  </si>
  <si>
    <t>Наименование</t>
  </si>
  <si>
    <t>Первоначально утвержденный план на 2023 год</t>
  </si>
  <si>
    <t>Уточненный план на 2023 год</t>
  </si>
  <si>
    <t>Кассовые расходы 
2023 год</t>
  </si>
  <si>
    <t>Ожидаемое исполнение 2024 год</t>
  </si>
  <si>
    <t>Проект бюджета 
на 2025 г.</t>
  </si>
  <si>
    <t>В сравнении с кассовыми расходами 2023 года</t>
  </si>
  <si>
    <t xml:space="preserve">Отклонение проекта бюджета города Ставрополя на 2025 год от ожидаемого исполнения 
на 2024 год                </t>
  </si>
  <si>
    <t>Проект бюджета 
на 2026 г.</t>
  </si>
  <si>
    <t xml:space="preserve">Отклонение проекта бюджета города Ставрополя на 2026 год от проекта решения на 2025 год                </t>
  </si>
  <si>
    <t>Проект бюджета 
на 2027 г.</t>
  </si>
  <si>
    <t xml:space="preserve">Отклонение проекта бюджета города Ставрополя на 2027 год от проекта решения на 2026 год                </t>
  </si>
  <si>
    <t xml:space="preserve">01     </t>
  </si>
  <si>
    <t>Общегосударственные вопросы</t>
  </si>
  <si>
    <t xml:space="preserve">01     02     </t>
  </si>
  <si>
    <t>Функционирование высшего должностного лица субъекта Российской Федерации и муниципального образования</t>
  </si>
  <si>
    <t xml:space="preserve">01     03    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</si>
  <si>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</si>
  <si>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01     04    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</si>
  <si>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</si>
  <si>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01     05     </t>
  </si>
  <si>
    <t>Судебная система</t>
  </si>
  <si>
    <t xml:space="preserve">01     06   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</si>
  <si>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</si>
  <si>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01     07     </t>
  </si>
  <si>
    <t>Обеспечение проведения выборов и референдумов</t>
  </si>
  <si>
    <t xml:space="preserve">01     08 </t>
  </si>
  <si>
    <t>Международные отношения и международное сотрудничество</t>
  </si>
  <si>
    <t xml:space="preserve">01     11     </t>
  </si>
  <si>
    <t>Резервные фонды</t>
  </si>
  <si>
    <t>01     13</t>
  </si>
  <si>
    <t>Другие общегосударственные вопросы</t>
  </si>
  <si>
    <t xml:space="preserve">03     </t>
  </si>
  <si>
    <t>Национальная безопасность и правоохранительная деятельность</t>
  </si>
  <si>
    <t xml:space="preserve">03     10    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</si>
  <si>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</si>
  <si>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03     14     </t>
  </si>
  <si>
    <t>Другие вопросы в области национальной безопасности и правоохранительной деятельности</t>
  </si>
  <si>
    <t xml:space="preserve">04     </t>
  </si>
  <si>
    <t>Национальная экономика</t>
  </si>
  <si>
    <t xml:space="preserve">04     06     </t>
  </si>
  <si>
    <t>Водное хозяйство</t>
  </si>
  <si>
    <t xml:space="preserve">04     07     </t>
  </si>
  <si>
    <t>Лесное хозяйство</t>
  </si>
  <si>
    <t xml:space="preserve">04     09    </t>
  </si>
  <si>
    <t>Дорожное хозяйство (дорожные фонды)</t>
  </si>
  <si>
    <t xml:space="preserve">04     08     </t>
  </si>
  <si>
    <t xml:space="preserve">04     12     </t>
  </si>
  <si>
    <t>Другие вопросы в области национальной экономики</t>
  </si>
  <si>
    <t xml:space="preserve">05     </t>
  </si>
  <si>
    <t>Жилищно-коммунальное хозяйство</t>
  </si>
  <si>
    <t xml:space="preserve">05     01     </t>
  </si>
  <si>
    <t>Жилищное хозяйство</t>
  </si>
  <si>
    <t xml:space="preserve">05     02     </t>
  </si>
  <si>
    <t>Коммунальное хозяйство</t>
  </si>
  <si>
    <t xml:space="preserve">05     03     </t>
  </si>
  <si>
    <t>Благоустройство</t>
  </si>
  <si>
    <t xml:space="preserve">05     05     </t>
  </si>
  <si>
    <t>Другие вопросы в области жилищно-коммунального хозяйства</t>
  </si>
  <si>
    <t xml:space="preserve">07     </t>
  </si>
  <si>
    <t>Образование</t>
  </si>
  <si>
    <t>06     05</t>
  </si>
  <si>
    <t xml:space="preserve">07     01     </t>
  </si>
  <si>
    <t>Дошкольное образование</t>
  </si>
  <si>
    <t xml:space="preserve">07     02     </t>
  </si>
  <si>
    <t>Общее образование</t>
  </si>
  <si>
    <t xml:space="preserve">07     03     </t>
  </si>
  <si>
    <t>Дополнительное образование детей</t>
  </si>
  <si>
    <t xml:space="preserve">07     05     </t>
  </si>
  <si>
    <t>Профессиональная подготовка, переподготовка и повышение квалификации</t>
  </si>
  <si>
    <t>07     06</t>
  </si>
  <si>
    <t>Высшее образование</t>
  </si>
  <si>
    <t xml:space="preserve">07     07     </t>
  </si>
  <si>
    <t xml:space="preserve">Молодежная политика </t>
  </si>
  <si>
    <t xml:space="preserve">07     09     </t>
  </si>
  <si>
    <t>Другие вопросы в области образования</t>
  </si>
  <si>
    <t xml:space="preserve">08     </t>
  </si>
  <si>
    <t xml:space="preserve">Культура, кинематография </t>
  </si>
  <si>
    <t xml:space="preserve">08     01     </t>
  </si>
  <si>
    <t>Культура</t>
  </si>
  <si>
    <t xml:space="preserve">08     04     </t>
  </si>
  <si>
    <t xml:space="preserve">Другие вопросы в области культуры, кинематографии </t>
  </si>
  <si>
    <t xml:space="preserve">09     00 </t>
  </si>
  <si>
    <t>Здравоохранение</t>
  </si>
  <si>
    <t xml:space="preserve">09     01 </t>
  </si>
  <si>
    <t>Стационарная медицинская помощь</t>
  </si>
  <si>
    <t xml:space="preserve">10     </t>
  </si>
  <si>
    <t>Социальная политика</t>
  </si>
  <si>
    <t xml:space="preserve">10     03     </t>
  </si>
  <si>
    <t>Социальное обеспечение населения</t>
  </si>
  <si>
    <t xml:space="preserve">10     04     </t>
  </si>
  <si>
    <t>Охрана семьи и детства</t>
  </si>
  <si>
    <t xml:space="preserve">10     06     </t>
  </si>
  <si>
    <t>Другие вопросы в области социальной политики</t>
  </si>
  <si>
    <t>11</t>
  </si>
  <si>
    <t>Физическая культура и спорт</t>
  </si>
  <si>
    <t xml:space="preserve">11     01     </t>
  </si>
  <si>
    <t xml:space="preserve">Физическая культура </t>
  </si>
  <si>
    <t xml:space="preserve">11     02    </t>
  </si>
  <si>
    <t>Массовый спорт</t>
  </si>
  <si>
    <t>11     03</t>
  </si>
  <si>
    <t>Спорт высших достижений</t>
  </si>
  <si>
    <t xml:space="preserve">11     05     </t>
  </si>
  <si>
    <t>Другие вопросы в области физической культуры и спорта</t>
  </si>
  <si>
    <t>12</t>
  </si>
  <si>
    <t>Средства массовой информации</t>
  </si>
  <si>
    <t>12     01</t>
  </si>
  <si>
    <t>Телевидение и радиовещание</t>
  </si>
  <si>
    <t xml:space="preserve">12     02    </t>
  </si>
  <si>
    <t>Периодическая печать и издательства</t>
  </si>
  <si>
    <t>13</t>
  </si>
  <si>
    <t>Обслуживание государственного (муниципального) долга</t>
  </si>
  <si>
    <t xml:space="preserve">13     01     </t>
  </si>
  <si>
    <t xml:space="preserve">Обслуживание государственного (муниципального) внутреннего долга
</t>
  </si>
  <si>
    <t>Условно утвержденные расходы</t>
  </si>
  <si>
    <t>ВСЕГО: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</si>
</sst>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69">
    <xf numFmtId="0" fontId="0" fillId="0" borderId="0"/>
    <xf numFmtId="0" fontId="2" fillId="0" borderId="0"/>
    <xf numFmtId="0" fontId="1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0" fontId="2" fillId="0" borderId="0"/>
    <xf numFmtId="0" fontId="1" fillId="0" borderId="0"/>
    <xf numFmtId="0" fontId="1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1" applyFont="1" applyFill="1" applyAlignment="1">
      <alignment vertical="top"/>
    </xf>
    <xf numFmtId="49" fontId="3" fillId="0" borderId="0" xfId="1" applyNumberFormat="1" applyFont="1" applyFill="1" applyAlignment="1">
      <alignment horizontal="center" vertical="top"/>
    </xf>
    <xf numFmtId="0" fontId="4" fillId="0" borderId="0" xfId="2" applyFont="1" applyFill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3" fillId="0" borderId="0" xfId="1" applyFont="1" applyFill="1" applyAlignment="1">
      <alignment horizontal="center" vertical="top" wrapText="1"/>
    </xf>
    <xf numFmtId="0" fontId="3" fillId="0" borderId="0" xfId="1" applyFont="1" applyFill="1" applyAlignment="1">
      <alignment horizontal="center" vertical="top" wrapText="1"/>
    </xf>
    <xf numFmtId="0" fontId="3" fillId="0" borderId="0" xfId="1" applyFont="1" applyFill="1" applyAlignment="1">
      <alignment horizontal="right" vertical="top"/>
    </xf>
    <xf numFmtId="49" fontId="3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4" fontId="3" fillId="0" borderId="1" xfId="1" applyNumberFormat="1" applyFont="1" applyFill="1" applyBorder="1" applyAlignment="1">
      <alignment vertical="top" wrapText="1"/>
    </xf>
    <xf numFmtId="0" fontId="3" fillId="0" borderId="1" xfId="1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vertical="top"/>
    </xf>
    <xf numFmtId="0" fontId="3" fillId="0" borderId="1" xfId="1" applyFont="1" applyFill="1" applyBorder="1" applyAlignment="1">
      <alignment horizontal="left" vertical="top" wrapText="1"/>
    </xf>
    <xf numFmtId="4" fontId="3" fillId="0" borderId="1" xfId="1" applyNumberFormat="1" applyFont="1" applyFill="1" applyBorder="1" applyAlignment="1">
      <alignment vertical="top"/>
    </xf>
    <xf numFmtId="49" fontId="6" fillId="0" borderId="2" xfId="1" applyNumberFormat="1" applyFont="1" applyFill="1" applyBorder="1" applyAlignment="1">
      <alignment vertical="center"/>
    </xf>
    <xf numFmtId="49" fontId="7" fillId="0" borderId="3" xfId="1" applyNumberFormat="1" applyFont="1" applyFill="1" applyBorder="1" applyAlignment="1">
      <alignment vertical="center"/>
    </xf>
    <xf numFmtId="0" fontId="3" fillId="0" borderId="4" xfId="1" applyFont="1" applyFill="1" applyBorder="1" applyAlignment="1">
      <alignment horizontal="left" vertical="top" wrapText="1"/>
    </xf>
    <xf numFmtId="49" fontId="3" fillId="0" borderId="5" xfId="1" applyNumberFormat="1" applyFont="1" applyFill="1" applyBorder="1" applyAlignment="1">
      <alignment vertical="top"/>
    </xf>
    <xf numFmtId="0" fontId="3" fillId="0" borderId="5" xfId="1" applyFont="1" applyFill="1" applyBorder="1" applyAlignment="1">
      <alignment horizontal="left" vertical="top" wrapText="1"/>
    </xf>
    <xf numFmtId="4" fontId="3" fillId="0" borderId="5" xfId="1" applyNumberFormat="1" applyFont="1" applyFill="1" applyBorder="1" applyAlignment="1">
      <alignment vertical="top"/>
    </xf>
    <xf numFmtId="49" fontId="6" fillId="0" borderId="3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vertical="center"/>
    </xf>
    <xf numFmtId="49" fontId="3" fillId="0" borderId="5" xfId="1" applyNumberFormat="1" applyFont="1" applyFill="1" applyBorder="1" applyAlignment="1">
      <alignment horizontal="center" vertical="top"/>
    </xf>
    <xf numFmtId="49" fontId="7" fillId="0" borderId="0" xfId="1" applyNumberFormat="1" applyFont="1" applyFill="1" applyBorder="1" applyAlignment="1">
      <alignment vertical="center"/>
    </xf>
    <xf numFmtId="0" fontId="3" fillId="0" borderId="0" xfId="3" applyFont="1" applyFill="1" applyAlignment="1" applyProtection="1">
      <alignment vertical="top"/>
      <protection hidden="1"/>
    </xf>
    <xf numFmtId="0" fontId="3" fillId="0" borderId="0" xfId="1" applyFont="1" applyFill="1" applyAlignment="1">
      <alignment horizontal="center" vertical="top"/>
    </xf>
    <xf numFmtId="0" fontId="9" fillId="0" borderId="0" xfId="0" applyFont="1" applyFill="1"/>
  </cellXfs>
  <cellStyles count="669">
    <cellStyle name="Normal" xfId="4"/>
    <cellStyle name="Обычный" xfId="0" builtinId="0"/>
    <cellStyle name="Обычный 10" xfId="5"/>
    <cellStyle name="Обычный 10 2" xfId="6"/>
    <cellStyle name="Обычный 10 2 2" xfId="7"/>
    <cellStyle name="Обычный 10 3" xfId="8"/>
    <cellStyle name="Обычный 10 4" xfId="9"/>
    <cellStyle name="Обычный 11" xfId="10"/>
    <cellStyle name="Обычный 12" xfId="11"/>
    <cellStyle name="Обычный 12 2" xfId="12"/>
    <cellStyle name="Обычный 12 2 2" xfId="13"/>
    <cellStyle name="Обычный 12 3" xfId="14"/>
    <cellStyle name="Обычный 12 4" xfId="15"/>
    <cellStyle name="Обычный 13" xfId="16"/>
    <cellStyle name="Обычный 13 2" xfId="17"/>
    <cellStyle name="Обычный 14" xfId="18"/>
    <cellStyle name="Обычный 2" xfId="19"/>
    <cellStyle name="Обычный 2 10" xfId="20"/>
    <cellStyle name="Обычный 2 10 2" xfId="21"/>
    <cellStyle name="Обычный 2 10 3" xfId="22"/>
    <cellStyle name="Обычный 2 10 4" xfId="23"/>
    <cellStyle name="Обычный 2 10 5" xfId="24"/>
    <cellStyle name="Обычный 2 10 6" xfId="25"/>
    <cellStyle name="Обычный 2 100" xfId="26"/>
    <cellStyle name="Обычный 2 101" xfId="27"/>
    <cellStyle name="Обычный 2 101 2" xfId="28"/>
    <cellStyle name="Обычный 2 102" xfId="29"/>
    <cellStyle name="Обычный 2 103" xfId="30"/>
    <cellStyle name="Обычный 2 103 2" xfId="31"/>
    <cellStyle name="Обычный 2 104" xfId="32"/>
    <cellStyle name="Обычный 2 104 2" xfId="33"/>
    <cellStyle name="Обычный 2 105" xfId="34"/>
    <cellStyle name="Обычный 2 105 2" xfId="35"/>
    <cellStyle name="Обычный 2 106" xfId="36"/>
    <cellStyle name="Обычный 2 107" xfId="37"/>
    <cellStyle name="Обычный 2 108" xfId="38"/>
    <cellStyle name="Обычный 2 109" xfId="39"/>
    <cellStyle name="Обычный 2 11" xfId="40"/>
    <cellStyle name="Обычный 2 11 2" xfId="41"/>
    <cellStyle name="Обычный 2 11 3" xfId="42"/>
    <cellStyle name="Обычный 2 11 4" xfId="43"/>
    <cellStyle name="Обычный 2 11 5" xfId="44"/>
    <cellStyle name="Обычный 2 11 6" xfId="45"/>
    <cellStyle name="Обычный 2 110" xfId="46"/>
    <cellStyle name="Обычный 2 111" xfId="47"/>
    <cellStyle name="Обычный 2 112" xfId="48"/>
    <cellStyle name="Обычный 2 113" xfId="49"/>
    <cellStyle name="Обычный 2 113 2" xfId="50"/>
    <cellStyle name="Обычный 2 114" xfId="51"/>
    <cellStyle name="Обычный 2 115" xfId="52"/>
    <cellStyle name="Обычный 2 116" xfId="53"/>
    <cellStyle name="Обычный 2 117" xfId="54"/>
    <cellStyle name="Обычный 2 118" xfId="55"/>
    <cellStyle name="Обычный 2 118 2" xfId="56"/>
    <cellStyle name="Обычный 2 119" xfId="57"/>
    <cellStyle name="Обычный 2 12" xfId="58"/>
    <cellStyle name="Обычный 2 12 2" xfId="59"/>
    <cellStyle name="Обычный 2 12 3" xfId="60"/>
    <cellStyle name="Обычный 2 12 4" xfId="61"/>
    <cellStyle name="Обычный 2 12 5" xfId="62"/>
    <cellStyle name="Обычный 2 12 6" xfId="63"/>
    <cellStyle name="Обычный 2 120" xfId="64"/>
    <cellStyle name="Обычный 2 121" xfId="65"/>
    <cellStyle name="Обычный 2 122" xfId="66"/>
    <cellStyle name="Обычный 2 123" xfId="67"/>
    <cellStyle name="Обычный 2 124" xfId="68"/>
    <cellStyle name="Обычный 2 125" xfId="69"/>
    <cellStyle name="Обычный 2 125 2" xfId="70"/>
    <cellStyle name="Обычный 2 126" xfId="71"/>
    <cellStyle name="Обычный 2 127" xfId="72"/>
    <cellStyle name="Обычный 2 128" xfId="73"/>
    <cellStyle name="Обычный 2 129" xfId="74"/>
    <cellStyle name="Обычный 2 13" xfId="75"/>
    <cellStyle name="Обычный 2 13 2" xfId="76"/>
    <cellStyle name="Обычный 2 13 3" xfId="77"/>
    <cellStyle name="Обычный 2 13 4" xfId="78"/>
    <cellStyle name="Обычный 2 13 5" xfId="79"/>
    <cellStyle name="Обычный 2 13 6" xfId="80"/>
    <cellStyle name="Обычный 2 130" xfId="81"/>
    <cellStyle name="Обычный 2 131" xfId="82"/>
    <cellStyle name="Обычный 2 132" xfId="83"/>
    <cellStyle name="Обычный 2 133" xfId="84"/>
    <cellStyle name="Обычный 2 134" xfId="85"/>
    <cellStyle name="Обычный 2 135" xfId="86"/>
    <cellStyle name="Обычный 2 136" xfId="87"/>
    <cellStyle name="Обычный 2 137" xfId="88"/>
    <cellStyle name="Обычный 2 138" xfId="89"/>
    <cellStyle name="Обычный 2 138 2" xfId="90"/>
    <cellStyle name="Обычный 2 139" xfId="91"/>
    <cellStyle name="Обычный 2 139 2" xfId="92"/>
    <cellStyle name="Обычный 2 14" xfId="93"/>
    <cellStyle name="Обычный 2 140" xfId="94"/>
    <cellStyle name="Обычный 2 141" xfId="95"/>
    <cellStyle name="Обычный 2 141 2" xfId="96"/>
    <cellStyle name="Обычный 2 142" xfId="97"/>
    <cellStyle name="Обычный 2 142 2" xfId="98"/>
    <cellStyle name="Обычный 2 143" xfId="99"/>
    <cellStyle name="Обычный 2 143 2" xfId="100"/>
    <cellStyle name="Обычный 2 144" xfId="101"/>
    <cellStyle name="Обычный 2 144 2" xfId="102"/>
    <cellStyle name="Обычный 2 145" xfId="103"/>
    <cellStyle name="Обычный 2 145 2" xfId="104"/>
    <cellStyle name="Обычный 2 146" xfId="105"/>
    <cellStyle name="Обычный 2 146 2" xfId="106"/>
    <cellStyle name="Обычный 2 147" xfId="107"/>
    <cellStyle name="Обычный 2 147 2" xfId="108"/>
    <cellStyle name="Обычный 2 148" xfId="109"/>
    <cellStyle name="Обычный 2 148 2" xfId="110"/>
    <cellStyle name="Обычный 2 149" xfId="111"/>
    <cellStyle name="Обычный 2 149 2" xfId="112"/>
    <cellStyle name="Обычный 2 15" xfId="113"/>
    <cellStyle name="Обычный 2 15 2" xfId="114"/>
    <cellStyle name="Обычный 2 15 3" xfId="115"/>
    <cellStyle name="Обычный 2 15 4" xfId="116"/>
    <cellStyle name="Обычный 2 150" xfId="117"/>
    <cellStyle name="Обычный 2 150 2" xfId="118"/>
    <cellStyle name="Обычный 2 151" xfId="119"/>
    <cellStyle name="Обычный 2 151 2" xfId="120"/>
    <cellStyle name="Обычный 2 152" xfId="121"/>
    <cellStyle name="Обычный 2 152 2" xfId="122"/>
    <cellStyle name="Обычный 2 153" xfId="123"/>
    <cellStyle name="Обычный 2 153 2" xfId="124"/>
    <cellStyle name="Обычный 2 154" xfId="125"/>
    <cellStyle name="Обычный 2 154 2" xfId="126"/>
    <cellStyle name="Обычный 2 155" xfId="127"/>
    <cellStyle name="Обычный 2 155 2" xfId="128"/>
    <cellStyle name="Обычный 2 156" xfId="129"/>
    <cellStyle name="Обычный 2 156 2" xfId="130"/>
    <cellStyle name="Обычный 2 157" xfId="131"/>
    <cellStyle name="Обычный 2 157 2" xfId="132"/>
    <cellStyle name="Обычный 2 158" xfId="133"/>
    <cellStyle name="Обычный 2 158 2" xfId="134"/>
    <cellStyle name="Обычный 2 159" xfId="135"/>
    <cellStyle name="Обычный 2 159 2" xfId="136"/>
    <cellStyle name="Обычный 2 16" xfId="137"/>
    <cellStyle name="Обычный 2 160" xfId="138"/>
    <cellStyle name="Обычный 2 160 2" xfId="139"/>
    <cellStyle name="Обычный 2 161" xfId="140"/>
    <cellStyle name="Обычный 2 161 2" xfId="141"/>
    <cellStyle name="Обычный 2 162" xfId="142"/>
    <cellStyle name="Обычный 2 162 2" xfId="143"/>
    <cellStyle name="Обычный 2 163" xfId="144"/>
    <cellStyle name="Обычный 2 163 2" xfId="145"/>
    <cellStyle name="Обычный 2 164" xfId="146"/>
    <cellStyle name="Обычный 2 164 2" xfId="147"/>
    <cellStyle name="Обычный 2 165" xfId="148"/>
    <cellStyle name="Обычный 2 165 2" xfId="149"/>
    <cellStyle name="Обычный 2 166" xfId="150"/>
    <cellStyle name="Обычный 2 166 2" xfId="151"/>
    <cellStyle name="Обычный 2 167" xfId="152"/>
    <cellStyle name="Обычный 2 167 2" xfId="153"/>
    <cellStyle name="Обычный 2 168" xfId="154"/>
    <cellStyle name="Обычный 2 168 2" xfId="155"/>
    <cellStyle name="Обычный 2 169" xfId="156"/>
    <cellStyle name="Обычный 2 169 2" xfId="157"/>
    <cellStyle name="Обычный 2 17" xfId="158"/>
    <cellStyle name="Обычный 2 170" xfId="159"/>
    <cellStyle name="Обычный 2 170 2" xfId="160"/>
    <cellStyle name="Обычный 2 171" xfId="161"/>
    <cellStyle name="Обычный 2 172" xfId="162"/>
    <cellStyle name="Обычный 2 173" xfId="163"/>
    <cellStyle name="Обычный 2 174" xfId="164"/>
    <cellStyle name="Обычный 2 174 2" xfId="165"/>
    <cellStyle name="Обычный 2 175" xfId="166"/>
    <cellStyle name="Обычный 2 176" xfId="167"/>
    <cellStyle name="Обычный 2 176 2" xfId="168"/>
    <cellStyle name="Обычный 2 177" xfId="169"/>
    <cellStyle name="Обычный 2 177 2" xfId="170"/>
    <cellStyle name="Обычный 2 178" xfId="171"/>
    <cellStyle name="Обычный 2 179" xfId="172"/>
    <cellStyle name="Обычный 2 179 2" xfId="173"/>
    <cellStyle name="Обычный 2 18" xfId="174"/>
    <cellStyle name="Обычный 2 180" xfId="175"/>
    <cellStyle name="Обычный 2 180 2" xfId="176"/>
    <cellStyle name="Обычный 2 181" xfId="177"/>
    <cellStyle name="Обычный 2 181 2" xfId="178"/>
    <cellStyle name="Обычный 2 182" xfId="179"/>
    <cellStyle name="Обычный 2 182 2" xfId="180"/>
    <cellStyle name="Обычный 2 183" xfId="181"/>
    <cellStyle name="Обычный 2 183 2" xfId="182"/>
    <cellStyle name="Обычный 2 184" xfId="183"/>
    <cellStyle name="Обычный 2 184 2" xfId="184"/>
    <cellStyle name="Обычный 2 185" xfId="185"/>
    <cellStyle name="Обычный 2 185 2" xfId="186"/>
    <cellStyle name="Обычный 2 186" xfId="187"/>
    <cellStyle name="Обычный 2 186 2" xfId="188"/>
    <cellStyle name="Обычный 2 187" xfId="189"/>
    <cellStyle name="Обычный 2 187 2" xfId="190"/>
    <cellStyle name="Обычный 2 188" xfId="191"/>
    <cellStyle name="Обычный 2 189" xfId="192"/>
    <cellStyle name="Обычный 2 19" xfId="193"/>
    <cellStyle name="Обычный 2 19 2" xfId="194"/>
    <cellStyle name="Обычный 2 190" xfId="195"/>
    <cellStyle name="Обычный 2 191" xfId="196"/>
    <cellStyle name="Обычный 2 192" xfId="197"/>
    <cellStyle name="Обычный 2 192 2" xfId="198"/>
    <cellStyle name="Обычный 2 193" xfId="199"/>
    <cellStyle name="Обычный 2 193 2" xfId="200"/>
    <cellStyle name="Обычный 2 194" xfId="201"/>
    <cellStyle name="Обычный 2 194 2" xfId="202"/>
    <cellStyle name="Обычный 2 195" xfId="203"/>
    <cellStyle name="Обычный 2 195 2" xfId="204"/>
    <cellStyle name="Обычный 2 196" xfId="205"/>
    <cellStyle name="Обычный 2 196 2" xfId="206"/>
    <cellStyle name="Обычный 2 197" xfId="207"/>
    <cellStyle name="Обычный 2 197 2" xfId="208"/>
    <cellStyle name="Обычный 2 198" xfId="209"/>
    <cellStyle name="Обычный 2 198 2" xfId="210"/>
    <cellStyle name="Обычный 2 199" xfId="211"/>
    <cellStyle name="Обычный 2 2" xfId="212"/>
    <cellStyle name="Обычный 2 2 10" xfId="213"/>
    <cellStyle name="Обычный 2 2 11" xfId="214"/>
    <cellStyle name="Обычный 2 2 12" xfId="215"/>
    <cellStyle name="Обычный 2 2 13" xfId="216"/>
    <cellStyle name="Обычный 2 2 14" xfId="217"/>
    <cellStyle name="Обычный 2 2 15" xfId="218"/>
    <cellStyle name="Обычный 2 2 16" xfId="219"/>
    <cellStyle name="Обычный 2 2 17" xfId="220"/>
    <cellStyle name="Обычный 2 2 2" xfId="221"/>
    <cellStyle name="Обычный 2 2 2 2" xfId="222"/>
    <cellStyle name="Обычный 2 2 3" xfId="223"/>
    <cellStyle name="Обычный 2 2 4" xfId="224"/>
    <cellStyle name="Обычный 2 2 5" xfId="225"/>
    <cellStyle name="Обычный 2 2 6" xfId="226"/>
    <cellStyle name="Обычный 2 2 7" xfId="227"/>
    <cellStyle name="Обычный 2 2 8" xfId="228"/>
    <cellStyle name="Обычный 2 2 9" xfId="229"/>
    <cellStyle name="Обычный 2 20" xfId="230"/>
    <cellStyle name="Обычный 2 200" xfId="231"/>
    <cellStyle name="Обычный 2 201" xfId="232"/>
    <cellStyle name="Обычный 2 202" xfId="233"/>
    <cellStyle name="Обычный 2 203" xfId="234"/>
    <cellStyle name="Обычный 2 204" xfId="235"/>
    <cellStyle name="Обычный 2 205" xfId="236"/>
    <cellStyle name="Обычный 2 206" xfId="237"/>
    <cellStyle name="Обычный 2 207" xfId="238"/>
    <cellStyle name="Обычный 2 207 2" xfId="239"/>
    <cellStyle name="Обычный 2 208" xfId="240"/>
    <cellStyle name="Обычный 2 208 2" xfId="241"/>
    <cellStyle name="Обычный 2 209" xfId="242"/>
    <cellStyle name="Обычный 2 21" xfId="243"/>
    <cellStyle name="Обычный 2 210" xfId="244"/>
    <cellStyle name="Обычный 2 211" xfId="245"/>
    <cellStyle name="Обычный 2 212" xfId="246"/>
    <cellStyle name="Обычный 2 212 2" xfId="247"/>
    <cellStyle name="Обычный 2 213" xfId="248"/>
    <cellStyle name="Обычный 2 213 2" xfId="249"/>
    <cellStyle name="Обычный 2 214" xfId="250"/>
    <cellStyle name="Обычный 2 214 2" xfId="251"/>
    <cellStyle name="Обычный 2 214 2 2" xfId="252"/>
    <cellStyle name="Обычный 2 214 3" xfId="253"/>
    <cellStyle name="Обычный 2 215" xfId="254"/>
    <cellStyle name="Обычный 2 216" xfId="255"/>
    <cellStyle name="Обычный 2 217" xfId="256"/>
    <cellStyle name="Обычный 2 218" xfId="257"/>
    <cellStyle name="Обычный 2 219" xfId="258"/>
    <cellStyle name="Обычный 2 22" xfId="259"/>
    <cellStyle name="Обычный 2 22 2" xfId="260"/>
    <cellStyle name="Обычный 2 220" xfId="261"/>
    <cellStyle name="Обычный 2 221" xfId="262"/>
    <cellStyle name="Обычный 2 222" xfId="263"/>
    <cellStyle name="Обычный 2 222 2" xfId="264"/>
    <cellStyle name="Обычный 2 223" xfId="265"/>
    <cellStyle name="Обычный 2 223 2" xfId="266"/>
    <cellStyle name="Обычный 2 224" xfId="267"/>
    <cellStyle name="Обычный 2 225" xfId="268"/>
    <cellStyle name="Обычный 2 226" xfId="269"/>
    <cellStyle name="Обычный 2 227" xfId="270"/>
    <cellStyle name="Обычный 2 227 2" xfId="271"/>
    <cellStyle name="Обычный 2 228" xfId="272"/>
    <cellStyle name="Обычный 2 229" xfId="273"/>
    <cellStyle name="Обычный 2 229 2" xfId="274"/>
    <cellStyle name="Обычный 2 23" xfId="275"/>
    <cellStyle name="Обычный 2 230" xfId="276"/>
    <cellStyle name="Обычный 2 231" xfId="277"/>
    <cellStyle name="Обычный 2 232" xfId="278"/>
    <cellStyle name="Обычный 2 233" xfId="279"/>
    <cellStyle name="Обычный 2 234" xfId="280"/>
    <cellStyle name="Обычный 2 235" xfId="281"/>
    <cellStyle name="Обычный 2 24" xfId="282"/>
    <cellStyle name="Обычный 2 243" xfId="283"/>
    <cellStyle name="Обычный 2 25" xfId="284"/>
    <cellStyle name="Обычный 2 255" xfId="285"/>
    <cellStyle name="Обычный 2 26" xfId="286"/>
    <cellStyle name="Обычный 2 27" xfId="287"/>
    <cellStyle name="Обычный 2 28" xfId="288"/>
    <cellStyle name="Обычный 2 29" xfId="289"/>
    <cellStyle name="Обычный 2 3" xfId="290"/>
    <cellStyle name="Обычный 2 3 10" xfId="291"/>
    <cellStyle name="Обычный 2 3 11" xfId="292"/>
    <cellStyle name="Обычный 2 3 12" xfId="293"/>
    <cellStyle name="Обычный 2 3 13" xfId="294"/>
    <cellStyle name="Обычный 2 3 2" xfId="295"/>
    <cellStyle name="Обычный 2 3 3" xfId="296"/>
    <cellStyle name="Обычный 2 3 4" xfId="297"/>
    <cellStyle name="Обычный 2 3 5" xfId="298"/>
    <cellStyle name="Обычный 2 3 6" xfId="299"/>
    <cellStyle name="Обычный 2 3 7" xfId="300"/>
    <cellStyle name="Обычный 2 3 8" xfId="301"/>
    <cellStyle name="Обычный 2 3 9" xfId="302"/>
    <cellStyle name="Обычный 2 30" xfId="303"/>
    <cellStyle name="Обычный 2 31" xfId="304"/>
    <cellStyle name="Обычный 2 32" xfId="305"/>
    <cellStyle name="Обычный 2 33" xfId="306"/>
    <cellStyle name="Обычный 2 33 2" xfId="307"/>
    <cellStyle name="Обычный 2 34" xfId="308"/>
    <cellStyle name="Обычный 2 35" xfId="309"/>
    <cellStyle name="Обычный 2 36" xfId="310"/>
    <cellStyle name="Обычный 2 37" xfId="311"/>
    <cellStyle name="Обычный 2 38" xfId="312"/>
    <cellStyle name="Обычный 2 39" xfId="313"/>
    <cellStyle name="Обычный 2 4" xfId="314"/>
    <cellStyle name="Обычный 2 4 10" xfId="315"/>
    <cellStyle name="Обычный 2 4 11" xfId="316"/>
    <cellStyle name="Обычный 2 4 12" xfId="317"/>
    <cellStyle name="Обычный 2 4 13" xfId="318"/>
    <cellStyle name="Обычный 2 4 13 2" xfId="319"/>
    <cellStyle name="Обычный 2 4 14" xfId="320"/>
    <cellStyle name="Обычный 2 4 14 2" xfId="321"/>
    <cellStyle name="Обычный 2 4 15" xfId="322"/>
    <cellStyle name="Обычный 2 4 16" xfId="323"/>
    <cellStyle name="Обычный 2 4 2" xfId="324"/>
    <cellStyle name="Обычный 2 4 2 2" xfId="325"/>
    <cellStyle name="Обычный 2 4 2 2 2" xfId="326"/>
    <cellStyle name="Обычный 2 4 2 2 2 2" xfId="327"/>
    <cellStyle name="Обычный 2 4 2 2 3" xfId="328"/>
    <cellStyle name="Обычный 2 4 2 2 4" xfId="329"/>
    <cellStyle name="Обычный 2 4 2 3" xfId="330"/>
    <cellStyle name="Обычный 2 4 2 4" xfId="331"/>
    <cellStyle name="Обычный 2 4 2 5" xfId="332"/>
    <cellStyle name="Обычный 2 4 3" xfId="333"/>
    <cellStyle name="Обычный 2 4 3 2" xfId="334"/>
    <cellStyle name="Обычный 2 4 3 2 2" xfId="335"/>
    <cellStyle name="Обычный 2 4 3 2 2 2" xfId="336"/>
    <cellStyle name="Обычный 2 4 3 2 3" xfId="337"/>
    <cellStyle name="Обычный 2 4 3 2 4" xfId="338"/>
    <cellStyle name="Обычный 2 4 3 3" xfId="339"/>
    <cellStyle name="Обычный 2 4 3 4" xfId="340"/>
    <cellStyle name="Обычный 2 4 3 5" xfId="341"/>
    <cellStyle name="Обычный 2 4 4" xfId="342"/>
    <cellStyle name="Обычный 2 4 4 2" xfId="343"/>
    <cellStyle name="Обычный 2 4 4 3" xfId="344"/>
    <cellStyle name="Обычный 2 4 4 4" xfId="345"/>
    <cellStyle name="Обычный 2 4 5" xfId="346"/>
    <cellStyle name="Обычный 2 4 5 2" xfId="347"/>
    <cellStyle name="Обычный 2 4 5 2 2" xfId="348"/>
    <cellStyle name="Обычный 2 4 5 2 2 2" xfId="349"/>
    <cellStyle name="Обычный 2 4 5 2 3" xfId="350"/>
    <cellStyle name="Обычный 2 4 5 2 3 2" xfId="351"/>
    <cellStyle name="Обычный 2 4 5 2 4" xfId="352"/>
    <cellStyle name="Обычный 2 4 5 2 5" xfId="353"/>
    <cellStyle name="Обычный 2 4 6" xfId="354"/>
    <cellStyle name="Обычный 2 4 7" xfId="355"/>
    <cellStyle name="Обычный 2 4 8" xfId="356"/>
    <cellStyle name="Обычный 2 4 9" xfId="357"/>
    <cellStyle name="Обычный 2 40" xfId="358"/>
    <cellStyle name="Обычный 2 41" xfId="359"/>
    <cellStyle name="Обычный 2 42" xfId="360"/>
    <cellStyle name="Обычный 2 43" xfId="361"/>
    <cellStyle name="Обычный 2 43 2" xfId="362"/>
    <cellStyle name="Обычный 2 44" xfId="363"/>
    <cellStyle name="Обычный 2 45" xfId="364"/>
    <cellStyle name="Обычный 2 46" xfId="365"/>
    <cellStyle name="Обычный 2 47" xfId="366"/>
    <cellStyle name="Обычный 2 48" xfId="367"/>
    <cellStyle name="Обычный 2 49" xfId="368"/>
    <cellStyle name="Обычный 2 5" xfId="2"/>
    <cellStyle name="Обычный 2 5 10" xfId="369"/>
    <cellStyle name="Обычный 2 5 11" xfId="370"/>
    <cellStyle name="Обычный 2 5 12" xfId="371"/>
    <cellStyle name="Обычный 2 5 12 2" xfId="372"/>
    <cellStyle name="Обычный 2 5 12 2 2" xfId="373"/>
    <cellStyle name="Обычный 2 5 12 3" xfId="374"/>
    <cellStyle name="Обычный 2 5 12 4" xfId="375"/>
    <cellStyle name="Обычный 2 5 13" xfId="376"/>
    <cellStyle name="Обычный 2 5 14" xfId="377"/>
    <cellStyle name="Обычный 2 5 15" xfId="378"/>
    <cellStyle name="Обычный 2 5 16" xfId="379"/>
    <cellStyle name="Обычный 2 5 2" xfId="380"/>
    <cellStyle name="Обычный 2 5 2 2" xfId="381"/>
    <cellStyle name="Обычный 2 5 2 2 2" xfId="382"/>
    <cellStyle name="Обычный 2 5 2 2 2 2" xfId="383"/>
    <cellStyle name="Обычный 2 5 2 2 3" xfId="384"/>
    <cellStyle name="Обычный 2 5 2 2 4" xfId="385"/>
    <cellStyle name="Обычный 2 5 2 3" xfId="386"/>
    <cellStyle name="Обычный 2 5 2 4" xfId="387"/>
    <cellStyle name="Обычный 2 5 2 5" xfId="388"/>
    <cellStyle name="Обычный 2 5 3" xfId="389"/>
    <cellStyle name="Обычный 2 5 3 2" xfId="390"/>
    <cellStyle name="Обычный 2 5 3 2 2" xfId="391"/>
    <cellStyle name="Обычный 2 5 3 2 2 2" xfId="392"/>
    <cellStyle name="Обычный 2 5 3 2 3" xfId="393"/>
    <cellStyle name="Обычный 2 5 3 2 4" xfId="394"/>
    <cellStyle name="Обычный 2 5 3 3" xfId="395"/>
    <cellStyle name="Обычный 2 5 3 4" xfId="396"/>
    <cellStyle name="Обычный 2 5 3 5" xfId="397"/>
    <cellStyle name="Обычный 2 5 4" xfId="398"/>
    <cellStyle name="Обычный 2 5 5" xfId="399"/>
    <cellStyle name="Обычный 2 5 6" xfId="400"/>
    <cellStyle name="Обычный 2 5 7" xfId="401"/>
    <cellStyle name="Обычный 2 5 8" xfId="402"/>
    <cellStyle name="Обычный 2 5 9" xfId="403"/>
    <cellStyle name="Обычный 2 50" xfId="404"/>
    <cellStyle name="Обычный 2 51" xfId="405"/>
    <cellStyle name="Обычный 2 52" xfId="406"/>
    <cellStyle name="Обычный 2 53" xfId="407"/>
    <cellStyle name="Обычный 2 54" xfId="408"/>
    <cellStyle name="Обычный 2 54 2" xfId="409"/>
    <cellStyle name="Обычный 2 55" xfId="410"/>
    <cellStyle name="Обычный 2 56" xfId="411"/>
    <cellStyle name="Обычный 2 57" xfId="412"/>
    <cellStyle name="Обычный 2 57 2" xfId="413"/>
    <cellStyle name="Обычный 2 58" xfId="414"/>
    <cellStyle name="Обычный 2 59" xfId="415"/>
    <cellStyle name="Обычный 2 6" xfId="416"/>
    <cellStyle name="Обычный 2 6 10" xfId="417"/>
    <cellStyle name="Обычный 2 6 11" xfId="418"/>
    <cellStyle name="Обычный 2 6 11 2" xfId="419"/>
    <cellStyle name="Обычный 2 6 11 2 2" xfId="420"/>
    <cellStyle name="Обычный 2 6 11 3" xfId="421"/>
    <cellStyle name="Обычный 2 6 11 4" xfId="422"/>
    <cellStyle name="Обычный 2 6 12" xfId="423"/>
    <cellStyle name="Обычный 2 6 13" xfId="424"/>
    <cellStyle name="Обычный 2 6 14" xfId="425"/>
    <cellStyle name="Обычный 2 6 2" xfId="426"/>
    <cellStyle name="Обычный 2 6 3" xfId="427"/>
    <cellStyle name="Обычный 2 6 4" xfId="428"/>
    <cellStyle name="Обычный 2 6 5" xfId="429"/>
    <cellStyle name="Обычный 2 6 6" xfId="430"/>
    <cellStyle name="Обычный 2 6 7" xfId="431"/>
    <cellStyle name="Обычный 2 6 8" xfId="432"/>
    <cellStyle name="Обычный 2 6 9" xfId="433"/>
    <cellStyle name="Обычный 2 60" xfId="434"/>
    <cellStyle name="Обычный 2 61" xfId="435"/>
    <cellStyle name="Обычный 2 62" xfId="436"/>
    <cellStyle name="Обычный 2 63" xfId="437"/>
    <cellStyle name="Обычный 2 64" xfId="438"/>
    <cellStyle name="Обычный 2 65" xfId="439"/>
    <cellStyle name="Обычный 2 65 2" xfId="440"/>
    <cellStyle name="Обычный 2 66" xfId="441"/>
    <cellStyle name="Обычный 2 67" xfId="442"/>
    <cellStyle name="Обычный 2 68" xfId="443"/>
    <cellStyle name="Обычный 2 69" xfId="444"/>
    <cellStyle name="Обычный 2 7" xfId="445"/>
    <cellStyle name="Обычный 2 7 10" xfId="446"/>
    <cellStyle name="Обычный 2 7 2" xfId="447"/>
    <cellStyle name="Обычный 2 7 3" xfId="448"/>
    <cellStyle name="Обычный 2 7 4" xfId="449"/>
    <cellStyle name="Обычный 2 7 5" xfId="450"/>
    <cellStyle name="Обычный 2 7 6" xfId="451"/>
    <cellStyle name="Обычный 2 7 7" xfId="452"/>
    <cellStyle name="Обычный 2 7 7 2" xfId="453"/>
    <cellStyle name="Обычный 2 7 7 2 2" xfId="454"/>
    <cellStyle name="Обычный 2 7 7 3" xfId="455"/>
    <cellStyle name="Обычный 2 7 7 4" xfId="456"/>
    <cellStyle name="Обычный 2 7 8" xfId="457"/>
    <cellStyle name="Обычный 2 7 9" xfId="458"/>
    <cellStyle name="Обычный 2 70" xfId="459"/>
    <cellStyle name="Обычный 2 71" xfId="460"/>
    <cellStyle name="Обычный 2 72" xfId="461"/>
    <cellStyle name="Обычный 2 73" xfId="462"/>
    <cellStyle name="Обычный 2 74" xfId="463"/>
    <cellStyle name="Обычный 2 75" xfId="464"/>
    <cellStyle name="Обычный 2 75 2" xfId="465"/>
    <cellStyle name="Обычный 2 76" xfId="466"/>
    <cellStyle name="Обычный 2 77" xfId="467"/>
    <cellStyle name="Обычный 2 78" xfId="468"/>
    <cellStyle name="Обычный 2 79" xfId="469"/>
    <cellStyle name="Обычный 2 8" xfId="470"/>
    <cellStyle name="Обычный 2 8 2" xfId="471"/>
    <cellStyle name="Обычный 2 8 3" xfId="472"/>
    <cellStyle name="Обычный 2 8 4" xfId="473"/>
    <cellStyle name="Обычный 2 8 5" xfId="474"/>
    <cellStyle name="Обычный 2 8 6" xfId="475"/>
    <cellStyle name="Обычный 2 80" xfId="476"/>
    <cellStyle name="Обычный 2 81" xfId="477"/>
    <cellStyle name="Обычный 2 82" xfId="478"/>
    <cellStyle name="Обычный 2 83" xfId="479"/>
    <cellStyle name="Обычный 2 84" xfId="480"/>
    <cellStyle name="Обычный 2 85" xfId="481"/>
    <cellStyle name="Обычный 2 86" xfId="482"/>
    <cellStyle name="Обычный 2 87" xfId="483"/>
    <cellStyle name="Обычный 2 87 2" xfId="484"/>
    <cellStyle name="Обычный 2 88" xfId="485"/>
    <cellStyle name="Обычный 2 89" xfId="486"/>
    <cellStyle name="Обычный 2 9" xfId="487"/>
    <cellStyle name="Обычный 2 9 2" xfId="488"/>
    <cellStyle name="Обычный 2 9 3" xfId="489"/>
    <cellStyle name="Обычный 2 9 4" xfId="490"/>
    <cellStyle name="Обычный 2 9 5" xfId="491"/>
    <cellStyle name="Обычный 2 9 6" xfId="492"/>
    <cellStyle name="Обычный 2 90" xfId="493"/>
    <cellStyle name="Обычный 2 91" xfId="494"/>
    <cellStyle name="Обычный 2 92" xfId="495"/>
    <cellStyle name="Обычный 2 93" xfId="496"/>
    <cellStyle name="Обычный 2 94" xfId="497"/>
    <cellStyle name="Обычный 2 95" xfId="498"/>
    <cellStyle name="Обычный 2 96" xfId="499"/>
    <cellStyle name="Обычный 2 97" xfId="500"/>
    <cellStyle name="Обычный 2 98" xfId="501"/>
    <cellStyle name="Обычный 2 99" xfId="502"/>
    <cellStyle name="Обычный 2_ИСТОЧНИКИ (17.12)" xfId="503"/>
    <cellStyle name="Обычный 22" xfId="504"/>
    <cellStyle name="Обычный 23" xfId="505"/>
    <cellStyle name="Обычный 24" xfId="506"/>
    <cellStyle name="Обычный 25" xfId="507"/>
    <cellStyle name="Обычный 26" xfId="508"/>
    <cellStyle name="Обычный 27" xfId="509"/>
    <cellStyle name="Обычный 28" xfId="510"/>
    <cellStyle name="Обычный 29" xfId="511"/>
    <cellStyle name="Обычный 3" xfId="512"/>
    <cellStyle name="Обычный 3 2" xfId="1"/>
    <cellStyle name="Обычный 3 2 2" xfId="513"/>
    <cellStyle name="Обычный 3 2 3" xfId="514"/>
    <cellStyle name="Обычный 3 3" xfId="515"/>
    <cellStyle name="Обычный 3 4" xfId="516"/>
    <cellStyle name="Обычный 3 5" xfId="517"/>
    <cellStyle name="Обычный 30" xfId="518"/>
    <cellStyle name="Обычный 32" xfId="519"/>
    <cellStyle name="Обычный 4" xfId="520"/>
    <cellStyle name="Обычный 4 2" xfId="521"/>
    <cellStyle name="Обычный 4 2 2" xfId="522"/>
    <cellStyle name="Обычный 4 2 2 2" xfId="523"/>
    <cellStyle name="Обычный 4 2 3" xfId="524"/>
    <cellStyle name="Обычный 4 2 3 2" xfId="525"/>
    <cellStyle name="Обычный 4 2 4" xfId="526"/>
    <cellStyle name="Обычный 4 2 5" xfId="527"/>
    <cellStyle name="Обычный 4 3" xfId="528"/>
    <cellStyle name="Обычный 4 3 2" xfId="529"/>
    <cellStyle name="Обычный 4 3 2 2" xfId="530"/>
    <cellStyle name="Обычный 4 3 3" xfId="531"/>
    <cellStyle name="Обычный 4 3 3 2" xfId="532"/>
    <cellStyle name="Обычный 4 3 4" xfId="533"/>
    <cellStyle name="Обычный 4 3 5" xfId="534"/>
    <cellStyle name="Обычный 4 4" xfId="535"/>
    <cellStyle name="Обычный 4 4 2" xfId="536"/>
    <cellStyle name="Обычный 4 4 2 2" xfId="537"/>
    <cellStyle name="Обычный 4 4 3" xfId="538"/>
    <cellStyle name="Обычный 4 4 4" xfId="539"/>
    <cellStyle name="Обычный 4 5" xfId="540"/>
    <cellStyle name="Обычный 4 6" xfId="541"/>
    <cellStyle name="Обычный 4 7" xfId="542"/>
    <cellStyle name="Обычный 5" xfId="543"/>
    <cellStyle name="Обычный 5 2" xfId="544"/>
    <cellStyle name="Обычный 5 2 2" xfId="545"/>
    <cellStyle name="Обычный 5 2 2 2" xfId="546"/>
    <cellStyle name="Обычный 5 2 3" xfId="547"/>
    <cellStyle name="Обычный 5 2 3 2" xfId="548"/>
    <cellStyle name="Обычный 5 2 4" xfId="549"/>
    <cellStyle name="Обычный 5 2 5" xfId="550"/>
    <cellStyle name="Обычный 5 3" xfId="551"/>
    <cellStyle name="Обычный 5 3 2" xfId="552"/>
    <cellStyle name="Обычный 5 3 2 2" xfId="553"/>
    <cellStyle name="Обычный 5 3 3" xfId="554"/>
    <cellStyle name="Обычный 5 3 3 2" xfId="555"/>
    <cellStyle name="Обычный 5 3 4" xfId="556"/>
    <cellStyle name="Обычный 5 3 5" xfId="557"/>
    <cellStyle name="Обычный 5 4" xfId="558"/>
    <cellStyle name="Обычный 5 4 2" xfId="559"/>
    <cellStyle name="Обычный 5 5" xfId="560"/>
    <cellStyle name="Обычный 5 5 2" xfId="561"/>
    <cellStyle name="Обычный 5 6" xfId="562"/>
    <cellStyle name="Обычный 5 7" xfId="563"/>
    <cellStyle name="Обычный 5 8" xfId="564"/>
    <cellStyle name="Обычный 5 9" xfId="565"/>
    <cellStyle name="Обычный 6" xfId="566"/>
    <cellStyle name="Обычный 6 2" xfId="567"/>
    <cellStyle name="Обычный 6 2 2" xfId="568"/>
    <cellStyle name="Обычный 6 2 2 2" xfId="569"/>
    <cellStyle name="Обычный 6 2 3" xfId="570"/>
    <cellStyle name="Обычный 6 2 3 2" xfId="571"/>
    <cellStyle name="Обычный 6 2 4" xfId="572"/>
    <cellStyle name="Обычный 6 2 5" xfId="573"/>
    <cellStyle name="Обычный 6 3" xfId="574"/>
    <cellStyle name="Обычный 6 3 2" xfId="575"/>
    <cellStyle name="Обычный 6 3 2 2" xfId="576"/>
    <cellStyle name="Обычный 6 3 3" xfId="577"/>
    <cellStyle name="Обычный 6 3 3 2" xfId="578"/>
    <cellStyle name="Обычный 6 3 4" xfId="579"/>
    <cellStyle name="Обычный 6 3 5" xfId="580"/>
    <cellStyle name="Обычный 6 4" xfId="581"/>
    <cellStyle name="Обычный 6 4 2" xfId="582"/>
    <cellStyle name="Обычный 6 5" xfId="583"/>
    <cellStyle name="Обычный 6 5 2" xfId="584"/>
    <cellStyle name="Обычный 6 6" xfId="585"/>
    <cellStyle name="Обычный 6 7" xfId="586"/>
    <cellStyle name="Обычный 6 8" xfId="587"/>
    <cellStyle name="Обычный 6 9" xfId="588"/>
    <cellStyle name="Обычный 7" xfId="589"/>
    <cellStyle name="Обычный 7 2" xfId="590"/>
    <cellStyle name="Обычный 7 2 2" xfId="591"/>
    <cellStyle name="Обычный 7 2 2 2" xfId="592"/>
    <cellStyle name="Обычный 7 2 3" xfId="593"/>
    <cellStyle name="Обычный 7 2 3 2" xfId="594"/>
    <cellStyle name="Обычный 7 2 4" xfId="595"/>
    <cellStyle name="Обычный 7 2 5" xfId="596"/>
    <cellStyle name="Обычный 7 3" xfId="597"/>
    <cellStyle name="Обычный 7 3 2" xfId="598"/>
    <cellStyle name="Обычный 7 3 2 2" xfId="599"/>
    <cellStyle name="Обычный 7 3 3" xfId="600"/>
    <cellStyle name="Обычный 7 3 3 2" xfId="601"/>
    <cellStyle name="Обычный 7 3 4" xfId="602"/>
    <cellStyle name="Обычный 7 3 5" xfId="603"/>
    <cellStyle name="Обычный 7 4" xfId="604"/>
    <cellStyle name="Обычный 7 4 2" xfId="605"/>
    <cellStyle name="Обычный 7 5" xfId="606"/>
    <cellStyle name="Обычный 7 5 2" xfId="607"/>
    <cellStyle name="Обычный 7 6" xfId="608"/>
    <cellStyle name="Обычный 7 7" xfId="609"/>
    <cellStyle name="Обычный 8" xfId="610"/>
    <cellStyle name="Обычный 8 2" xfId="611"/>
    <cellStyle name="Обычный 8 2 2" xfId="612"/>
    <cellStyle name="Обычный 8 3" xfId="613"/>
    <cellStyle name="Обычный 8 3 2" xfId="614"/>
    <cellStyle name="Обычный 8 4" xfId="615"/>
    <cellStyle name="Обычный 8 5" xfId="616"/>
    <cellStyle name="Обычный 9" xfId="617"/>
    <cellStyle name="Обычный 9 2" xfId="618"/>
    <cellStyle name="Обычный 9 2 2" xfId="619"/>
    <cellStyle name="Обычный 9 3" xfId="620"/>
    <cellStyle name="Обычный 9 4" xfId="621"/>
    <cellStyle name="Обычный_tmp" xfId="3"/>
    <cellStyle name="Финансовый 2" xfId="622"/>
    <cellStyle name="Финансовый 2 2" xfId="623"/>
    <cellStyle name="Финансовый 2 2 2" xfId="624"/>
    <cellStyle name="Финансовый 2 2 2 2" xfId="625"/>
    <cellStyle name="Финансовый 2 2 2 2 2" xfId="626"/>
    <cellStyle name="Финансовый 2 2 2 3" xfId="627"/>
    <cellStyle name="Финансовый 2 2 2 4" xfId="628"/>
    <cellStyle name="Финансовый 2 2 3" xfId="629"/>
    <cellStyle name="Финансовый 2 2 3 2" xfId="630"/>
    <cellStyle name="Финансовый 2 2 4" xfId="631"/>
    <cellStyle name="Финансовый 2 2 4 2" xfId="632"/>
    <cellStyle name="Финансовый 2 2 5" xfId="633"/>
    <cellStyle name="Финансовый 2 2 6" xfId="634"/>
    <cellStyle name="Финансовый 2 3" xfId="635"/>
    <cellStyle name="Финансовый 2 4" xfId="636"/>
    <cellStyle name="Финансовый 2 4 2" xfId="637"/>
    <cellStyle name="Финансовый 2 5" xfId="638"/>
    <cellStyle name="Финансовый 2 5 2" xfId="639"/>
    <cellStyle name="Финансовый 2 6" xfId="640"/>
    <cellStyle name="Финансовый 3" xfId="641"/>
    <cellStyle name="Финансовый 3 2" xfId="642"/>
    <cellStyle name="Финансовый 3 2 2" xfId="643"/>
    <cellStyle name="Финансовый 3 2 2 2" xfId="644"/>
    <cellStyle name="Финансовый 3 2 3" xfId="645"/>
    <cellStyle name="Финансовый 3 2 3 2" xfId="646"/>
    <cellStyle name="Финансовый 3 2 4" xfId="647"/>
    <cellStyle name="Финансовый 3 2 5" xfId="648"/>
    <cellStyle name="Финансовый 3 3" xfId="649"/>
    <cellStyle name="Финансовый 3 3 2" xfId="650"/>
    <cellStyle name="Финансовый 3 3 2 2" xfId="651"/>
    <cellStyle name="Финансовый 3 3 3" xfId="652"/>
    <cellStyle name="Финансовый 3 3 3 2" xfId="653"/>
    <cellStyle name="Финансовый 3 3 4" xfId="654"/>
    <cellStyle name="Финансовый 3 3 5" xfId="655"/>
    <cellStyle name="Финансовый 3 4" xfId="656"/>
    <cellStyle name="Финансовый 3 4 2" xfId="657"/>
    <cellStyle name="Финансовый 3 4 2 2" xfId="658"/>
    <cellStyle name="Финансовый 3 4 3" xfId="659"/>
    <cellStyle name="Финансовый 3 4 4" xfId="660"/>
    <cellStyle name="Финансовый 3 5" xfId="661"/>
    <cellStyle name="Финансовый 3 5 2" xfId="662"/>
    <cellStyle name="Финансовый 3 6" xfId="663"/>
    <cellStyle name="Финансовый 3 6 2" xfId="664"/>
    <cellStyle name="Финансовый 3 7" xfId="665"/>
    <cellStyle name="Финансовый 3 8" xfId="666"/>
    <cellStyle name="Финансовый 4" xfId="667"/>
    <cellStyle name="Финансовый 5" xfId="66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71"/>
  <sheetViews>
    <sheetView tabSelected="1" view="pageBreakPreview" zoomScaleSheetLayoutView="100" workbookViewId="0">
      <selection activeCell="A6" sqref="A6"/>
    </sheetView>
  </sheetViews>
  <sheetFormatPr defaultColWidth="12.5703125" defaultRowHeight="18.75"/>
  <cols>
    <col min="1" max="1" width="12" style="1" customWidth="1"/>
    <col min="2" max="2" width="37.28515625" style="2" customWidth="1"/>
    <col min="3" max="3" width="20.42578125" style="2" customWidth="1"/>
    <col min="4" max="4" width="17" style="2" customWidth="1"/>
    <col min="5" max="5" width="17.5703125" style="2" customWidth="1"/>
    <col min="6" max="6" width="17.28515625" style="2" customWidth="1"/>
    <col min="7" max="7" width="16" style="1" customWidth="1"/>
    <col min="8" max="8" width="16.5703125" style="1" customWidth="1"/>
    <col min="9" max="9" width="21.28515625" style="1" customWidth="1"/>
    <col min="10" max="10" width="16.42578125" style="1" bestFit="1" customWidth="1"/>
    <col min="11" max="11" width="21.28515625" style="1" customWidth="1"/>
    <col min="12" max="12" width="17.28515625" style="1" customWidth="1"/>
    <col min="13" max="13" width="21.28515625" style="1" customWidth="1"/>
    <col min="14" max="261" width="12.5703125" style="1"/>
    <col min="262" max="262" width="12" style="1" customWidth="1"/>
    <col min="263" max="263" width="81.140625" style="1" customWidth="1"/>
    <col min="264" max="264" width="17.5703125" style="1" customWidth="1"/>
    <col min="265" max="266" width="15.140625" style="1" bestFit="1" customWidth="1"/>
    <col min="267" max="517" width="12.5703125" style="1"/>
    <col min="518" max="518" width="12" style="1" customWidth="1"/>
    <col min="519" max="519" width="81.140625" style="1" customWidth="1"/>
    <col min="520" max="520" width="17.5703125" style="1" customWidth="1"/>
    <col min="521" max="522" width="15.140625" style="1" bestFit="1" customWidth="1"/>
    <col min="523" max="773" width="12.5703125" style="1"/>
    <col min="774" max="774" width="12" style="1" customWidth="1"/>
    <col min="775" max="775" width="81.140625" style="1" customWidth="1"/>
    <col min="776" max="776" width="17.5703125" style="1" customWidth="1"/>
    <col min="777" max="778" width="15.140625" style="1" bestFit="1" customWidth="1"/>
    <col min="779" max="1029" width="12.5703125" style="1"/>
    <col min="1030" max="1030" width="12" style="1" customWidth="1"/>
    <col min="1031" max="1031" width="81.140625" style="1" customWidth="1"/>
    <col min="1032" max="1032" width="17.5703125" style="1" customWidth="1"/>
    <col min="1033" max="1034" width="15.140625" style="1" bestFit="1" customWidth="1"/>
    <col min="1035" max="1285" width="12.5703125" style="1"/>
    <col min="1286" max="1286" width="12" style="1" customWidth="1"/>
    <col min="1287" max="1287" width="81.140625" style="1" customWidth="1"/>
    <col min="1288" max="1288" width="17.5703125" style="1" customWidth="1"/>
    <col min="1289" max="1290" width="15.140625" style="1" bestFit="1" customWidth="1"/>
    <col min="1291" max="1541" width="12.5703125" style="1"/>
    <col min="1542" max="1542" width="12" style="1" customWidth="1"/>
    <col min="1543" max="1543" width="81.140625" style="1" customWidth="1"/>
    <col min="1544" max="1544" width="17.5703125" style="1" customWidth="1"/>
    <col min="1545" max="1546" width="15.140625" style="1" bestFit="1" customWidth="1"/>
    <col min="1547" max="1797" width="12.5703125" style="1"/>
    <col min="1798" max="1798" width="12" style="1" customWidth="1"/>
    <col min="1799" max="1799" width="81.140625" style="1" customWidth="1"/>
    <col min="1800" max="1800" width="17.5703125" style="1" customWidth="1"/>
    <col min="1801" max="1802" width="15.140625" style="1" bestFit="1" customWidth="1"/>
    <col min="1803" max="2053" width="12.5703125" style="1"/>
    <col min="2054" max="2054" width="12" style="1" customWidth="1"/>
    <col min="2055" max="2055" width="81.140625" style="1" customWidth="1"/>
    <col min="2056" max="2056" width="17.5703125" style="1" customWidth="1"/>
    <col min="2057" max="2058" width="15.140625" style="1" bestFit="1" customWidth="1"/>
    <col min="2059" max="2309" width="12.5703125" style="1"/>
    <col min="2310" max="2310" width="12" style="1" customWidth="1"/>
    <col min="2311" max="2311" width="81.140625" style="1" customWidth="1"/>
    <col min="2312" max="2312" width="17.5703125" style="1" customWidth="1"/>
    <col min="2313" max="2314" width="15.140625" style="1" bestFit="1" customWidth="1"/>
    <col min="2315" max="2565" width="12.5703125" style="1"/>
    <col min="2566" max="2566" width="12" style="1" customWidth="1"/>
    <col min="2567" max="2567" width="81.140625" style="1" customWidth="1"/>
    <col min="2568" max="2568" width="17.5703125" style="1" customWidth="1"/>
    <col min="2569" max="2570" width="15.140625" style="1" bestFit="1" customWidth="1"/>
    <col min="2571" max="2821" width="12.5703125" style="1"/>
    <col min="2822" max="2822" width="12" style="1" customWidth="1"/>
    <col min="2823" max="2823" width="81.140625" style="1" customWidth="1"/>
    <col min="2824" max="2824" width="17.5703125" style="1" customWidth="1"/>
    <col min="2825" max="2826" width="15.140625" style="1" bestFit="1" customWidth="1"/>
    <col min="2827" max="3077" width="12.5703125" style="1"/>
    <col min="3078" max="3078" width="12" style="1" customWidth="1"/>
    <col min="3079" max="3079" width="81.140625" style="1" customWidth="1"/>
    <col min="3080" max="3080" width="17.5703125" style="1" customWidth="1"/>
    <col min="3081" max="3082" width="15.140625" style="1" bestFit="1" customWidth="1"/>
    <col min="3083" max="3333" width="12.5703125" style="1"/>
    <col min="3334" max="3334" width="12" style="1" customWidth="1"/>
    <col min="3335" max="3335" width="81.140625" style="1" customWidth="1"/>
    <col min="3336" max="3336" width="17.5703125" style="1" customWidth="1"/>
    <col min="3337" max="3338" width="15.140625" style="1" bestFit="1" customWidth="1"/>
    <col min="3339" max="3589" width="12.5703125" style="1"/>
    <col min="3590" max="3590" width="12" style="1" customWidth="1"/>
    <col min="3591" max="3591" width="81.140625" style="1" customWidth="1"/>
    <col min="3592" max="3592" width="17.5703125" style="1" customWidth="1"/>
    <col min="3593" max="3594" width="15.140625" style="1" bestFit="1" customWidth="1"/>
    <col min="3595" max="3845" width="12.5703125" style="1"/>
    <col min="3846" max="3846" width="12" style="1" customWidth="1"/>
    <col min="3847" max="3847" width="81.140625" style="1" customWidth="1"/>
    <col min="3848" max="3848" width="17.5703125" style="1" customWidth="1"/>
    <col min="3849" max="3850" width="15.140625" style="1" bestFit="1" customWidth="1"/>
    <col min="3851" max="4101" width="12.5703125" style="1"/>
    <col min="4102" max="4102" width="12" style="1" customWidth="1"/>
    <col min="4103" max="4103" width="81.140625" style="1" customWidth="1"/>
    <col min="4104" max="4104" width="17.5703125" style="1" customWidth="1"/>
    <col min="4105" max="4106" width="15.140625" style="1" bestFit="1" customWidth="1"/>
    <col min="4107" max="4357" width="12.5703125" style="1"/>
    <col min="4358" max="4358" width="12" style="1" customWidth="1"/>
    <col min="4359" max="4359" width="81.140625" style="1" customWidth="1"/>
    <col min="4360" max="4360" width="17.5703125" style="1" customWidth="1"/>
    <col min="4361" max="4362" width="15.140625" style="1" bestFit="1" customWidth="1"/>
    <col min="4363" max="4613" width="12.5703125" style="1"/>
    <col min="4614" max="4614" width="12" style="1" customWidth="1"/>
    <col min="4615" max="4615" width="81.140625" style="1" customWidth="1"/>
    <col min="4616" max="4616" width="17.5703125" style="1" customWidth="1"/>
    <col min="4617" max="4618" width="15.140625" style="1" bestFit="1" customWidth="1"/>
    <col min="4619" max="4869" width="12.5703125" style="1"/>
    <col min="4870" max="4870" width="12" style="1" customWidth="1"/>
    <col min="4871" max="4871" width="81.140625" style="1" customWidth="1"/>
    <col min="4872" max="4872" width="17.5703125" style="1" customWidth="1"/>
    <col min="4873" max="4874" width="15.140625" style="1" bestFit="1" customWidth="1"/>
    <col min="4875" max="5125" width="12.5703125" style="1"/>
    <col min="5126" max="5126" width="12" style="1" customWidth="1"/>
    <col min="5127" max="5127" width="81.140625" style="1" customWidth="1"/>
    <col min="5128" max="5128" width="17.5703125" style="1" customWidth="1"/>
    <col min="5129" max="5130" width="15.140625" style="1" bestFit="1" customWidth="1"/>
    <col min="5131" max="5381" width="12.5703125" style="1"/>
    <col min="5382" max="5382" width="12" style="1" customWidth="1"/>
    <col min="5383" max="5383" width="81.140625" style="1" customWidth="1"/>
    <col min="5384" max="5384" width="17.5703125" style="1" customWidth="1"/>
    <col min="5385" max="5386" width="15.140625" style="1" bestFit="1" customWidth="1"/>
    <col min="5387" max="5637" width="12.5703125" style="1"/>
    <col min="5638" max="5638" width="12" style="1" customWidth="1"/>
    <col min="5639" max="5639" width="81.140625" style="1" customWidth="1"/>
    <col min="5640" max="5640" width="17.5703125" style="1" customWidth="1"/>
    <col min="5641" max="5642" width="15.140625" style="1" bestFit="1" customWidth="1"/>
    <col min="5643" max="5893" width="12.5703125" style="1"/>
    <col min="5894" max="5894" width="12" style="1" customWidth="1"/>
    <col min="5895" max="5895" width="81.140625" style="1" customWidth="1"/>
    <col min="5896" max="5896" width="17.5703125" style="1" customWidth="1"/>
    <col min="5897" max="5898" width="15.140625" style="1" bestFit="1" customWidth="1"/>
    <col min="5899" max="6149" width="12.5703125" style="1"/>
    <col min="6150" max="6150" width="12" style="1" customWidth="1"/>
    <col min="6151" max="6151" width="81.140625" style="1" customWidth="1"/>
    <col min="6152" max="6152" width="17.5703125" style="1" customWidth="1"/>
    <col min="6153" max="6154" width="15.140625" style="1" bestFit="1" customWidth="1"/>
    <col min="6155" max="6405" width="12.5703125" style="1"/>
    <col min="6406" max="6406" width="12" style="1" customWidth="1"/>
    <col min="6407" max="6407" width="81.140625" style="1" customWidth="1"/>
    <col min="6408" max="6408" width="17.5703125" style="1" customWidth="1"/>
    <col min="6409" max="6410" width="15.140625" style="1" bestFit="1" customWidth="1"/>
    <col min="6411" max="6661" width="12.5703125" style="1"/>
    <col min="6662" max="6662" width="12" style="1" customWidth="1"/>
    <col min="6663" max="6663" width="81.140625" style="1" customWidth="1"/>
    <col min="6664" max="6664" width="17.5703125" style="1" customWidth="1"/>
    <col min="6665" max="6666" width="15.140625" style="1" bestFit="1" customWidth="1"/>
    <col min="6667" max="6917" width="12.5703125" style="1"/>
    <col min="6918" max="6918" width="12" style="1" customWidth="1"/>
    <col min="6919" max="6919" width="81.140625" style="1" customWidth="1"/>
    <col min="6920" max="6920" width="17.5703125" style="1" customWidth="1"/>
    <col min="6921" max="6922" width="15.140625" style="1" bestFit="1" customWidth="1"/>
    <col min="6923" max="7173" width="12.5703125" style="1"/>
    <col min="7174" max="7174" width="12" style="1" customWidth="1"/>
    <col min="7175" max="7175" width="81.140625" style="1" customWidth="1"/>
    <col min="7176" max="7176" width="17.5703125" style="1" customWidth="1"/>
    <col min="7177" max="7178" width="15.140625" style="1" bestFit="1" customWidth="1"/>
    <col min="7179" max="7429" width="12.5703125" style="1"/>
    <col min="7430" max="7430" width="12" style="1" customWidth="1"/>
    <col min="7431" max="7431" width="81.140625" style="1" customWidth="1"/>
    <col min="7432" max="7432" width="17.5703125" style="1" customWidth="1"/>
    <col min="7433" max="7434" width="15.140625" style="1" bestFit="1" customWidth="1"/>
    <col min="7435" max="7685" width="12.5703125" style="1"/>
    <col min="7686" max="7686" width="12" style="1" customWidth="1"/>
    <col min="7687" max="7687" width="81.140625" style="1" customWidth="1"/>
    <col min="7688" max="7688" width="17.5703125" style="1" customWidth="1"/>
    <col min="7689" max="7690" width="15.140625" style="1" bestFit="1" customWidth="1"/>
    <col min="7691" max="7941" width="12.5703125" style="1"/>
    <col min="7942" max="7942" width="12" style="1" customWidth="1"/>
    <col min="7943" max="7943" width="81.140625" style="1" customWidth="1"/>
    <col min="7944" max="7944" width="17.5703125" style="1" customWidth="1"/>
    <col min="7945" max="7946" width="15.140625" style="1" bestFit="1" customWidth="1"/>
    <col min="7947" max="8197" width="12.5703125" style="1"/>
    <col min="8198" max="8198" width="12" style="1" customWidth="1"/>
    <col min="8199" max="8199" width="81.140625" style="1" customWidth="1"/>
    <col min="8200" max="8200" width="17.5703125" style="1" customWidth="1"/>
    <col min="8201" max="8202" width="15.140625" style="1" bestFit="1" customWidth="1"/>
    <col min="8203" max="8453" width="12.5703125" style="1"/>
    <col min="8454" max="8454" width="12" style="1" customWidth="1"/>
    <col min="8455" max="8455" width="81.140625" style="1" customWidth="1"/>
    <col min="8456" max="8456" width="17.5703125" style="1" customWidth="1"/>
    <col min="8457" max="8458" width="15.140625" style="1" bestFit="1" customWidth="1"/>
    <col min="8459" max="8709" width="12.5703125" style="1"/>
    <col min="8710" max="8710" width="12" style="1" customWidth="1"/>
    <col min="8711" max="8711" width="81.140625" style="1" customWidth="1"/>
    <col min="8712" max="8712" width="17.5703125" style="1" customWidth="1"/>
    <col min="8713" max="8714" width="15.140625" style="1" bestFit="1" customWidth="1"/>
    <col min="8715" max="8965" width="12.5703125" style="1"/>
    <col min="8966" max="8966" width="12" style="1" customWidth="1"/>
    <col min="8967" max="8967" width="81.140625" style="1" customWidth="1"/>
    <col min="8968" max="8968" width="17.5703125" style="1" customWidth="1"/>
    <col min="8969" max="8970" width="15.140625" style="1" bestFit="1" customWidth="1"/>
    <col min="8971" max="9221" width="12.5703125" style="1"/>
    <col min="9222" max="9222" width="12" style="1" customWidth="1"/>
    <col min="9223" max="9223" width="81.140625" style="1" customWidth="1"/>
    <col min="9224" max="9224" width="17.5703125" style="1" customWidth="1"/>
    <col min="9225" max="9226" width="15.140625" style="1" bestFit="1" customWidth="1"/>
    <col min="9227" max="9477" width="12.5703125" style="1"/>
    <col min="9478" max="9478" width="12" style="1" customWidth="1"/>
    <col min="9479" max="9479" width="81.140625" style="1" customWidth="1"/>
    <col min="9480" max="9480" width="17.5703125" style="1" customWidth="1"/>
    <col min="9481" max="9482" width="15.140625" style="1" bestFit="1" customWidth="1"/>
    <col min="9483" max="9733" width="12.5703125" style="1"/>
    <col min="9734" max="9734" width="12" style="1" customWidth="1"/>
    <col min="9735" max="9735" width="81.140625" style="1" customWidth="1"/>
    <col min="9736" max="9736" width="17.5703125" style="1" customWidth="1"/>
    <col min="9737" max="9738" width="15.140625" style="1" bestFit="1" customWidth="1"/>
    <col min="9739" max="9989" width="12.5703125" style="1"/>
    <col min="9990" max="9990" width="12" style="1" customWidth="1"/>
    <col min="9991" max="9991" width="81.140625" style="1" customWidth="1"/>
    <col min="9992" max="9992" width="17.5703125" style="1" customWidth="1"/>
    <col min="9993" max="9994" width="15.140625" style="1" bestFit="1" customWidth="1"/>
    <col min="9995" max="10245" width="12.5703125" style="1"/>
    <col min="10246" max="10246" width="12" style="1" customWidth="1"/>
    <col min="10247" max="10247" width="81.140625" style="1" customWidth="1"/>
    <col min="10248" max="10248" width="17.5703125" style="1" customWidth="1"/>
    <col min="10249" max="10250" width="15.140625" style="1" bestFit="1" customWidth="1"/>
    <col min="10251" max="10501" width="12.5703125" style="1"/>
    <col min="10502" max="10502" width="12" style="1" customWidth="1"/>
    <col min="10503" max="10503" width="81.140625" style="1" customWidth="1"/>
    <col min="10504" max="10504" width="17.5703125" style="1" customWidth="1"/>
    <col min="10505" max="10506" width="15.140625" style="1" bestFit="1" customWidth="1"/>
    <col min="10507" max="10757" width="12.5703125" style="1"/>
    <col min="10758" max="10758" width="12" style="1" customWidth="1"/>
    <col min="10759" max="10759" width="81.140625" style="1" customWidth="1"/>
    <col min="10760" max="10760" width="17.5703125" style="1" customWidth="1"/>
    <col min="10761" max="10762" width="15.140625" style="1" bestFit="1" customWidth="1"/>
    <col min="10763" max="11013" width="12.5703125" style="1"/>
    <col min="11014" max="11014" width="12" style="1" customWidth="1"/>
    <col min="11015" max="11015" width="81.140625" style="1" customWidth="1"/>
    <col min="11016" max="11016" width="17.5703125" style="1" customWidth="1"/>
    <col min="11017" max="11018" width="15.140625" style="1" bestFit="1" customWidth="1"/>
    <col min="11019" max="11269" width="12.5703125" style="1"/>
    <col min="11270" max="11270" width="12" style="1" customWidth="1"/>
    <col min="11271" max="11271" width="81.140625" style="1" customWidth="1"/>
    <col min="11272" max="11272" width="17.5703125" style="1" customWidth="1"/>
    <col min="11273" max="11274" width="15.140625" style="1" bestFit="1" customWidth="1"/>
    <col min="11275" max="11525" width="12.5703125" style="1"/>
    <col min="11526" max="11526" width="12" style="1" customWidth="1"/>
    <col min="11527" max="11527" width="81.140625" style="1" customWidth="1"/>
    <col min="11528" max="11528" width="17.5703125" style="1" customWidth="1"/>
    <col min="11529" max="11530" width="15.140625" style="1" bestFit="1" customWidth="1"/>
    <col min="11531" max="11781" width="12.5703125" style="1"/>
    <col min="11782" max="11782" width="12" style="1" customWidth="1"/>
    <col min="11783" max="11783" width="81.140625" style="1" customWidth="1"/>
    <col min="11784" max="11784" width="17.5703125" style="1" customWidth="1"/>
    <col min="11785" max="11786" width="15.140625" style="1" bestFit="1" customWidth="1"/>
    <col min="11787" max="12037" width="12.5703125" style="1"/>
    <col min="12038" max="12038" width="12" style="1" customWidth="1"/>
    <col min="12039" max="12039" width="81.140625" style="1" customWidth="1"/>
    <col min="12040" max="12040" width="17.5703125" style="1" customWidth="1"/>
    <col min="12041" max="12042" width="15.140625" style="1" bestFit="1" customWidth="1"/>
    <col min="12043" max="12293" width="12.5703125" style="1"/>
    <col min="12294" max="12294" width="12" style="1" customWidth="1"/>
    <col min="12295" max="12295" width="81.140625" style="1" customWidth="1"/>
    <col min="12296" max="12296" width="17.5703125" style="1" customWidth="1"/>
    <col min="12297" max="12298" width="15.140625" style="1" bestFit="1" customWidth="1"/>
    <col min="12299" max="12549" width="12.5703125" style="1"/>
    <col min="12550" max="12550" width="12" style="1" customWidth="1"/>
    <col min="12551" max="12551" width="81.140625" style="1" customWidth="1"/>
    <col min="12552" max="12552" width="17.5703125" style="1" customWidth="1"/>
    <col min="12553" max="12554" width="15.140625" style="1" bestFit="1" customWidth="1"/>
    <col min="12555" max="12805" width="12.5703125" style="1"/>
    <col min="12806" max="12806" width="12" style="1" customWidth="1"/>
    <col min="12807" max="12807" width="81.140625" style="1" customWidth="1"/>
    <col min="12808" max="12808" width="17.5703125" style="1" customWidth="1"/>
    <col min="12809" max="12810" width="15.140625" style="1" bestFit="1" customWidth="1"/>
    <col min="12811" max="13061" width="12.5703125" style="1"/>
    <col min="13062" max="13062" width="12" style="1" customWidth="1"/>
    <col min="13063" max="13063" width="81.140625" style="1" customWidth="1"/>
    <col min="13064" max="13064" width="17.5703125" style="1" customWidth="1"/>
    <col min="13065" max="13066" width="15.140625" style="1" bestFit="1" customWidth="1"/>
    <col min="13067" max="13317" width="12.5703125" style="1"/>
    <col min="13318" max="13318" width="12" style="1" customWidth="1"/>
    <col min="13319" max="13319" width="81.140625" style="1" customWidth="1"/>
    <col min="13320" max="13320" width="17.5703125" style="1" customWidth="1"/>
    <col min="13321" max="13322" width="15.140625" style="1" bestFit="1" customWidth="1"/>
    <col min="13323" max="13573" width="12.5703125" style="1"/>
    <col min="13574" max="13574" width="12" style="1" customWidth="1"/>
    <col min="13575" max="13575" width="81.140625" style="1" customWidth="1"/>
    <col min="13576" max="13576" width="17.5703125" style="1" customWidth="1"/>
    <col min="13577" max="13578" width="15.140625" style="1" bestFit="1" customWidth="1"/>
    <col min="13579" max="13829" width="12.5703125" style="1"/>
    <col min="13830" max="13830" width="12" style="1" customWidth="1"/>
    <col min="13831" max="13831" width="81.140625" style="1" customWidth="1"/>
    <col min="13832" max="13832" width="17.5703125" style="1" customWidth="1"/>
    <col min="13833" max="13834" width="15.140625" style="1" bestFit="1" customWidth="1"/>
    <col min="13835" max="14085" width="12.5703125" style="1"/>
    <col min="14086" max="14086" width="12" style="1" customWidth="1"/>
    <col min="14087" max="14087" width="81.140625" style="1" customWidth="1"/>
    <col min="14088" max="14088" width="17.5703125" style="1" customWidth="1"/>
    <col min="14089" max="14090" width="15.140625" style="1" bestFit="1" customWidth="1"/>
    <col min="14091" max="14341" width="12.5703125" style="1"/>
    <col min="14342" max="14342" width="12" style="1" customWidth="1"/>
    <col min="14343" max="14343" width="81.140625" style="1" customWidth="1"/>
    <col min="14344" max="14344" width="17.5703125" style="1" customWidth="1"/>
    <col min="14345" max="14346" width="15.140625" style="1" bestFit="1" customWidth="1"/>
    <col min="14347" max="14597" width="12.5703125" style="1"/>
    <col min="14598" max="14598" width="12" style="1" customWidth="1"/>
    <col min="14599" max="14599" width="81.140625" style="1" customWidth="1"/>
    <col min="14600" max="14600" width="17.5703125" style="1" customWidth="1"/>
    <col min="14601" max="14602" width="15.140625" style="1" bestFit="1" customWidth="1"/>
    <col min="14603" max="14853" width="12.5703125" style="1"/>
    <col min="14854" max="14854" width="12" style="1" customWidth="1"/>
    <col min="14855" max="14855" width="81.140625" style="1" customWidth="1"/>
    <col min="14856" max="14856" width="17.5703125" style="1" customWidth="1"/>
    <col min="14857" max="14858" width="15.140625" style="1" bestFit="1" customWidth="1"/>
    <col min="14859" max="15109" width="12.5703125" style="1"/>
    <col min="15110" max="15110" width="12" style="1" customWidth="1"/>
    <col min="15111" max="15111" width="81.140625" style="1" customWidth="1"/>
    <col min="15112" max="15112" width="17.5703125" style="1" customWidth="1"/>
    <col min="15113" max="15114" width="15.140625" style="1" bestFit="1" customWidth="1"/>
    <col min="15115" max="15365" width="12.5703125" style="1"/>
    <col min="15366" max="15366" width="12" style="1" customWidth="1"/>
    <col min="15367" max="15367" width="81.140625" style="1" customWidth="1"/>
    <col min="15368" max="15368" width="17.5703125" style="1" customWidth="1"/>
    <col min="15369" max="15370" width="15.140625" style="1" bestFit="1" customWidth="1"/>
    <col min="15371" max="15621" width="12.5703125" style="1"/>
    <col min="15622" max="15622" width="12" style="1" customWidth="1"/>
    <col min="15623" max="15623" width="81.140625" style="1" customWidth="1"/>
    <col min="15624" max="15624" width="17.5703125" style="1" customWidth="1"/>
    <col min="15625" max="15626" width="15.140625" style="1" bestFit="1" customWidth="1"/>
    <col min="15627" max="15877" width="12.5703125" style="1"/>
    <col min="15878" max="15878" width="12" style="1" customWidth="1"/>
    <col min="15879" max="15879" width="81.140625" style="1" customWidth="1"/>
    <col min="15880" max="15880" width="17.5703125" style="1" customWidth="1"/>
    <col min="15881" max="15882" width="15.140625" style="1" bestFit="1" customWidth="1"/>
    <col min="15883" max="16133" width="12.5703125" style="1"/>
    <col min="16134" max="16134" width="12" style="1" customWidth="1"/>
    <col min="16135" max="16135" width="81.140625" style="1" customWidth="1"/>
    <col min="16136" max="16136" width="17.5703125" style="1" customWidth="1"/>
    <col min="16137" max="16138" width="15.140625" style="1" bestFit="1" customWidth="1"/>
    <col min="16139" max="16384" width="12.5703125" style="1"/>
  </cols>
  <sheetData>
    <row r="1" spans="1:15">
      <c r="L1" s="3"/>
      <c r="M1" s="1" t="s">
        <v>0</v>
      </c>
    </row>
    <row r="2" spans="1:15">
      <c r="L2" s="3"/>
    </row>
    <row r="3" spans="1: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1:15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5" ht="14.2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>
      <c r="L7" s="8"/>
      <c r="M7" s="8" t="s">
        <v>3</v>
      </c>
    </row>
    <row r="8" spans="1:15" ht="108" customHeight="1">
      <c r="A8" s="9" t="s">
        <v>4</v>
      </c>
      <c r="B8" s="10" t="s">
        <v>5</v>
      </c>
      <c r="C8" s="10" t="s">
        <v>6</v>
      </c>
      <c r="D8" s="10" t="s">
        <v>7</v>
      </c>
      <c r="E8" s="11" t="s">
        <v>8</v>
      </c>
      <c r="F8" s="10" t="s">
        <v>9</v>
      </c>
      <c r="G8" s="12" t="s">
        <v>10</v>
      </c>
      <c r="H8" s="12" t="s">
        <v>11</v>
      </c>
      <c r="I8" s="13" t="s">
        <v>12</v>
      </c>
      <c r="J8" s="12" t="s">
        <v>13</v>
      </c>
      <c r="K8" s="13" t="s">
        <v>14</v>
      </c>
      <c r="L8" s="12" t="s">
        <v>15</v>
      </c>
      <c r="M8" s="13" t="s">
        <v>16</v>
      </c>
    </row>
    <row r="9" spans="1:15" ht="37.5">
      <c r="A9" s="14" t="s">
        <v>17</v>
      </c>
      <c r="B9" s="15" t="s">
        <v>18</v>
      </c>
      <c r="C9" s="16">
        <v>1301170.05</v>
      </c>
      <c r="D9" s="16">
        <v>1560806.96</v>
      </c>
      <c r="E9" s="16">
        <v>1208395.52</v>
      </c>
      <c r="F9" s="16">
        <v>2348457.2400000002</v>
      </c>
      <c r="G9" s="16">
        <v>1452641.93</v>
      </c>
      <c r="H9" s="16">
        <f>G9-E9</f>
        <v>244246.40999999992</v>
      </c>
      <c r="I9" s="16">
        <f>G9-F9</f>
        <v>-895815.31000000029</v>
      </c>
      <c r="J9" s="16">
        <v>1823962.08</v>
      </c>
      <c r="K9" s="16">
        <f>J9-G9</f>
        <v>371320.15000000014</v>
      </c>
      <c r="L9" s="16">
        <v>1920998.64</v>
      </c>
      <c r="M9" s="16">
        <f>L9-J9</f>
        <v>97036.559999999823</v>
      </c>
      <c r="N9" s="14" t="s">
        <v>17</v>
      </c>
      <c r="O9" s="17" t="s">
        <v>17</v>
      </c>
    </row>
    <row r="10" spans="1:15" ht="75">
      <c r="A10" s="14" t="s">
        <v>19</v>
      </c>
      <c r="B10" s="15" t="s">
        <v>20</v>
      </c>
      <c r="C10" s="16">
        <v>2451.21</v>
      </c>
      <c r="D10" s="16">
        <v>2417.11</v>
      </c>
      <c r="E10" s="16">
        <v>2417.11</v>
      </c>
      <c r="F10" s="16">
        <v>2510.85</v>
      </c>
      <c r="G10" s="16">
        <v>2903.38</v>
      </c>
      <c r="H10" s="16">
        <f t="shared" ref="H10:H58" si="0">G10-E10</f>
        <v>486.27</v>
      </c>
      <c r="I10" s="16">
        <f t="shared" ref="I10:I58" si="1">G10-F10</f>
        <v>392.5300000000002</v>
      </c>
      <c r="J10" s="16">
        <v>2903.38</v>
      </c>
      <c r="K10" s="16">
        <f t="shared" ref="K10:K59" si="2">J10-G10</f>
        <v>0</v>
      </c>
      <c r="L10" s="16">
        <v>2903.38</v>
      </c>
      <c r="M10" s="16">
        <f t="shared" ref="M10:M60" si="3">L10-J10</f>
        <v>0</v>
      </c>
      <c r="N10" s="14" t="s">
        <v>19</v>
      </c>
      <c r="O10" s="18" t="s">
        <v>19</v>
      </c>
    </row>
    <row r="11" spans="1:15" ht="112.5">
      <c r="A11" s="14" t="s">
        <v>21</v>
      </c>
      <c r="B11" s="15" t="s">
        <v>22</v>
      </c>
      <c r="C11" s="16">
        <v>63391.439999999995</v>
      </c>
      <c r="D11" s="16">
        <v>57515.360000000001</v>
      </c>
      <c r="E11" s="16">
        <v>57469.71</v>
      </c>
      <c r="F11" s="16">
        <v>66981.25</v>
      </c>
      <c r="G11" s="16">
        <v>75672.11</v>
      </c>
      <c r="H11" s="16">
        <f t="shared" si="0"/>
        <v>18202.400000000001</v>
      </c>
      <c r="I11" s="16">
        <f t="shared" si="1"/>
        <v>8690.86</v>
      </c>
      <c r="J11" s="16">
        <v>73468.25</v>
      </c>
      <c r="K11" s="16">
        <f t="shared" si="2"/>
        <v>-2203.8600000000006</v>
      </c>
      <c r="L11" s="16">
        <v>73468.25</v>
      </c>
      <c r="M11" s="16">
        <f t="shared" si="3"/>
        <v>0</v>
      </c>
      <c r="N11" s="14" t="s">
        <v>21</v>
      </c>
      <c r="O11" s="18" t="s">
        <v>21</v>
      </c>
    </row>
    <row r="12" spans="1:15" ht="150">
      <c r="A12" s="14" t="s">
        <v>23</v>
      </c>
      <c r="B12" s="15" t="s">
        <v>24</v>
      </c>
      <c r="C12" s="16">
        <v>318494.01</v>
      </c>
      <c r="D12" s="16">
        <v>297548.06</v>
      </c>
      <c r="E12" s="16">
        <v>297345.61</v>
      </c>
      <c r="F12" s="16">
        <v>346355.23000000004</v>
      </c>
      <c r="G12" s="16">
        <v>400481.4</v>
      </c>
      <c r="H12" s="16">
        <f t="shared" si="0"/>
        <v>103135.79000000004</v>
      </c>
      <c r="I12" s="16">
        <f t="shared" si="1"/>
        <v>54126.169999999984</v>
      </c>
      <c r="J12" s="16">
        <v>394415.79</v>
      </c>
      <c r="K12" s="16">
        <f t="shared" si="2"/>
        <v>-6065.6100000000442</v>
      </c>
      <c r="L12" s="16">
        <v>394415.79</v>
      </c>
      <c r="M12" s="16">
        <f t="shared" si="3"/>
        <v>0</v>
      </c>
      <c r="N12" s="14" t="s">
        <v>23</v>
      </c>
      <c r="O12" s="18" t="s">
        <v>23</v>
      </c>
    </row>
    <row r="13" spans="1:15">
      <c r="A13" s="14" t="s">
        <v>25</v>
      </c>
      <c r="B13" s="15" t="s">
        <v>26</v>
      </c>
      <c r="C13" s="16">
        <v>382.52</v>
      </c>
      <c r="D13" s="16">
        <v>56.23</v>
      </c>
      <c r="E13" s="16">
        <v>56.22</v>
      </c>
      <c r="F13" s="16">
        <v>382.52</v>
      </c>
      <c r="G13" s="16">
        <v>213.65</v>
      </c>
      <c r="H13" s="16">
        <f t="shared" si="0"/>
        <v>157.43</v>
      </c>
      <c r="I13" s="16">
        <f t="shared" si="1"/>
        <v>-168.86999999999998</v>
      </c>
      <c r="J13" s="16">
        <v>1941.37</v>
      </c>
      <c r="K13" s="16">
        <f t="shared" si="2"/>
        <v>1727.7199999999998</v>
      </c>
      <c r="L13" s="16">
        <v>204.54</v>
      </c>
      <c r="M13" s="16">
        <f t="shared" si="3"/>
        <v>-1736.83</v>
      </c>
      <c r="N13" s="14" t="s">
        <v>25</v>
      </c>
      <c r="O13" s="18" t="s">
        <v>25</v>
      </c>
    </row>
    <row r="14" spans="1:15" ht="112.5">
      <c r="A14" s="14" t="s">
        <v>27</v>
      </c>
      <c r="B14" s="15" t="s">
        <v>28</v>
      </c>
      <c r="C14" s="16">
        <v>89740.65</v>
      </c>
      <c r="D14" s="16">
        <v>82070.83</v>
      </c>
      <c r="E14" s="16">
        <v>82055.98</v>
      </c>
      <c r="F14" s="16">
        <v>96246.85</v>
      </c>
      <c r="G14" s="16">
        <v>111527.31</v>
      </c>
      <c r="H14" s="16">
        <f t="shared" si="0"/>
        <v>29471.33</v>
      </c>
      <c r="I14" s="16">
        <f t="shared" si="1"/>
        <v>15280.459999999992</v>
      </c>
      <c r="J14" s="16">
        <v>111542.8</v>
      </c>
      <c r="K14" s="16">
        <f t="shared" si="2"/>
        <v>15.490000000005239</v>
      </c>
      <c r="L14" s="16">
        <v>111542.8</v>
      </c>
      <c r="M14" s="16">
        <f t="shared" si="3"/>
        <v>0</v>
      </c>
      <c r="N14" s="14" t="s">
        <v>27</v>
      </c>
      <c r="O14" s="18" t="s">
        <v>27</v>
      </c>
    </row>
    <row r="15" spans="1:15" ht="37.5">
      <c r="A15" s="14" t="s">
        <v>29</v>
      </c>
      <c r="B15" s="19" t="s">
        <v>30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f t="shared" si="0"/>
        <v>0</v>
      </c>
      <c r="I15" s="16">
        <f t="shared" si="1"/>
        <v>0</v>
      </c>
      <c r="J15" s="16">
        <v>41226.61</v>
      </c>
      <c r="K15" s="16">
        <f t="shared" si="2"/>
        <v>41226.61</v>
      </c>
      <c r="L15" s="16">
        <v>0</v>
      </c>
      <c r="M15" s="16">
        <f t="shared" si="3"/>
        <v>-41226.61</v>
      </c>
      <c r="N15" s="14" t="s">
        <v>29</v>
      </c>
      <c r="O15" s="18" t="s">
        <v>29</v>
      </c>
    </row>
    <row r="16" spans="1:15" ht="56.25">
      <c r="A16" s="14" t="s">
        <v>31</v>
      </c>
      <c r="B16" s="19" t="s">
        <v>32</v>
      </c>
      <c r="C16" s="16"/>
      <c r="D16" s="16">
        <v>25881.07</v>
      </c>
      <c r="E16" s="16">
        <v>25881.07</v>
      </c>
      <c r="F16" s="16">
        <v>0</v>
      </c>
      <c r="G16" s="16">
        <v>0</v>
      </c>
      <c r="H16" s="16">
        <f t="shared" si="0"/>
        <v>-25881.07</v>
      </c>
      <c r="I16" s="16">
        <f t="shared" si="1"/>
        <v>0</v>
      </c>
      <c r="J16" s="16"/>
      <c r="K16" s="16">
        <f t="shared" si="2"/>
        <v>0</v>
      </c>
      <c r="L16" s="16"/>
      <c r="M16" s="16">
        <f t="shared" si="3"/>
        <v>0</v>
      </c>
      <c r="N16" s="14" t="s">
        <v>31</v>
      </c>
      <c r="O16" s="18"/>
    </row>
    <row r="17" spans="1:15">
      <c r="A17" s="14" t="s">
        <v>33</v>
      </c>
      <c r="B17" s="15" t="s">
        <v>34</v>
      </c>
      <c r="C17" s="16">
        <v>23157.599999999999</v>
      </c>
      <c r="D17" s="16">
        <v>335030.87</v>
      </c>
      <c r="E17" s="16">
        <v>0</v>
      </c>
      <c r="F17" s="16">
        <v>9201.619999999999</v>
      </c>
      <c r="G17" s="16">
        <v>57575.32</v>
      </c>
      <c r="H17" s="16">
        <f t="shared" si="0"/>
        <v>57575.32</v>
      </c>
      <c r="I17" s="16">
        <f t="shared" si="1"/>
        <v>48373.7</v>
      </c>
      <c r="J17" s="16">
        <v>299975.32</v>
      </c>
      <c r="K17" s="16">
        <f t="shared" si="2"/>
        <v>242400</v>
      </c>
      <c r="L17" s="16">
        <v>339975.32</v>
      </c>
      <c r="M17" s="16">
        <f t="shared" si="3"/>
        <v>40000</v>
      </c>
      <c r="N17" s="14" t="s">
        <v>33</v>
      </c>
      <c r="O17" s="18" t="s">
        <v>33</v>
      </c>
    </row>
    <row r="18" spans="1:15" ht="37.5">
      <c r="A18" s="14" t="s">
        <v>35</v>
      </c>
      <c r="B18" s="15" t="s">
        <v>36</v>
      </c>
      <c r="C18" s="16">
        <v>803552.62</v>
      </c>
      <c r="D18" s="16">
        <v>760287.43</v>
      </c>
      <c r="E18" s="16">
        <v>743169.82</v>
      </c>
      <c r="F18" s="16">
        <v>1826778.92</v>
      </c>
      <c r="G18" s="16">
        <v>804268.76</v>
      </c>
      <c r="H18" s="16">
        <f t="shared" si="0"/>
        <v>61098.940000000061</v>
      </c>
      <c r="I18" s="16">
        <f t="shared" si="1"/>
        <v>-1022510.1599999999</v>
      </c>
      <c r="J18" s="16">
        <v>898488.56</v>
      </c>
      <c r="K18" s="16">
        <f t="shared" si="2"/>
        <v>94219.800000000047</v>
      </c>
      <c r="L18" s="16">
        <v>998488.57</v>
      </c>
      <c r="M18" s="16">
        <f t="shared" si="3"/>
        <v>100000.00999999989</v>
      </c>
      <c r="N18" s="14" t="s">
        <v>35</v>
      </c>
      <c r="O18" s="18" t="s">
        <v>35</v>
      </c>
    </row>
    <row r="19" spans="1:15" ht="56.25">
      <c r="A19" s="20" t="s">
        <v>37</v>
      </c>
      <c r="B19" s="21" t="s">
        <v>38</v>
      </c>
      <c r="C19" s="22">
        <v>135686.22</v>
      </c>
      <c r="D19" s="22">
        <v>156488.26999999999</v>
      </c>
      <c r="E19" s="22">
        <v>147100.47</v>
      </c>
      <c r="F19" s="22">
        <v>191104.98</v>
      </c>
      <c r="G19" s="22">
        <v>165464.56</v>
      </c>
      <c r="H19" s="22">
        <f t="shared" si="0"/>
        <v>18364.089999999997</v>
      </c>
      <c r="I19" s="22">
        <f t="shared" si="1"/>
        <v>-25640.420000000013</v>
      </c>
      <c r="J19" s="22">
        <v>144915.13</v>
      </c>
      <c r="K19" s="22">
        <f t="shared" si="2"/>
        <v>-20549.429999999993</v>
      </c>
      <c r="L19" s="22">
        <v>144915.13</v>
      </c>
      <c r="M19" s="22">
        <f t="shared" si="3"/>
        <v>0</v>
      </c>
      <c r="N19" s="20" t="s">
        <v>37</v>
      </c>
      <c r="O19" s="23" t="s">
        <v>37</v>
      </c>
    </row>
    <row r="20" spans="1:15" ht="93.75">
      <c r="A20" s="14" t="s">
        <v>39</v>
      </c>
      <c r="B20" s="15" t="s">
        <v>40</v>
      </c>
      <c r="C20" s="16">
        <v>135186.22</v>
      </c>
      <c r="D20" s="16">
        <v>156012.04999999999</v>
      </c>
      <c r="E20" s="16">
        <v>146624.25</v>
      </c>
      <c r="F20" s="16">
        <v>190604.98</v>
      </c>
      <c r="G20" s="16">
        <v>164964.56</v>
      </c>
      <c r="H20" s="16">
        <f t="shared" si="0"/>
        <v>18340.309999999998</v>
      </c>
      <c r="I20" s="16">
        <f t="shared" si="1"/>
        <v>-25640.420000000013</v>
      </c>
      <c r="J20" s="16">
        <v>144415.13</v>
      </c>
      <c r="K20" s="16">
        <f t="shared" si="2"/>
        <v>-20549.429999999993</v>
      </c>
      <c r="L20" s="16">
        <v>144415.13</v>
      </c>
      <c r="M20" s="16">
        <f t="shared" si="3"/>
        <v>0</v>
      </c>
      <c r="N20" s="14" t="s">
        <v>39</v>
      </c>
      <c r="O20" s="24" t="s">
        <v>39</v>
      </c>
    </row>
    <row r="21" spans="1:15" ht="75">
      <c r="A21" s="14" t="s">
        <v>41</v>
      </c>
      <c r="B21" s="15" t="s">
        <v>42</v>
      </c>
      <c r="C21" s="16">
        <v>500</v>
      </c>
      <c r="D21" s="16">
        <v>476.22</v>
      </c>
      <c r="E21" s="16">
        <v>476.22</v>
      </c>
      <c r="F21" s="16">
        <v>500</v>
      </c>
      <c r="G21" s="16">
        <v>500</v>
      </c>
      <c r="H21" s="16">
        <f t="shared" si="0"/>
        <v>23.779999999999973</v>
      </c>
      <c r="I21" s="16">
        <f t="shared" si="1"/>
        <v>0</v>
      </c>
      <c r="J21" s="16">
        <v>500</v>
      </c>
      <c r="K21" s="16">
        <f t="shared" si="2"/>
        <v>0</v>
      </c>
      <c r="L21" s="16">
        <v>500</v>
      </c>
      <c r="M21" s="16">
        <f t="shared" si="3"/>
        <v>0</v>
      </c>
      <c r="N21" s="14" t="s">
        <v>41</v>
      </c>
      <c r="O21" s="25" t="s">
        <v>41</v>
      </c>
    </row>
    <row r="22" spans="1:15">
      <c r="A22" s="14" t="s">
        <v>43</v>
      </c>
      <c r="B22" s="15" t="s">
        <v>44</v>
      </c>
      <c r="C22" s="16">
        <v>1465107.78</v>
      </c>
      <c r="D22" s="16">
        <v>2062278.76</v>
      </c>
      <c r="E22" s="16">
        <v>1987272.9000000001</v>
      </c>
      <c r="F22" s="16">
        <v>2847131.1200000006</v>
      </c>
      <c r="G22" s="16">
        <v>1126085.8899999999</v>
      </c>
      <c r="H22" s="16">
        <f t="shared" si="0"/>
        <v>-861187.01000000024</v>
      </c>
      <c r="I22" s="16">
        <f t="shared" si="1"/>
        <v>-1721045.2300000007</v>
      </c>
      <c r="J22" s="16">
        <v>709828.06</v>
      </c>
      <c r="K22" s="16">
        <f t="shared" si="2"/>
        <v>-416257.82999999984</v>
      </c>
      <c r="L22" s="16">
        <v>709828.06</v>
      </c>
      <c r="M22" s="16">
        <f t="shared" si="3"/>
        <v>0</v>
      </c>
      <c r="N22" s="14" t="s">
        <v>43</v>
      </c>
      <c r="O22" s="17" t="s">
        <v>43</v>
      </c>
    </row>
    <row r="23" spans="1:15">
      <c r="A23" s="14" t="s">
        <v>45</v>
      </c>
      <c r="B23" s="15" t="s">
        <v>46</v>
      </c>
      <c r="C23" s="16">
        <v>4981.47</v>
      </c>
      <c r="D23" s="16">
        <v>13199.09</v>
      </c>
      <c r="E23" s="16">
        <v>13199.09</v>
      </c>
      <c r="F23" s="16">
        <v>12596.970000000001</v>
      </c>
      <c r="G23" s="16">
        <v>7051.96</v>
      </c>
      <c r="H23" s="16">
        <f t="shared" si="0"/>
        <v>-6147.13</v>
      </c>
      <c r="I23" s="16">
        <f t="shared" si="1"/>
        <v>-5545.0100000000011</v>
      </c>
      <c r="J23" s="16">
        <v>5371.96</v>
      </c>
      <c r="K23" s="16">
        <f t="shared" si="2"/>
        <v>-1680</v>
      </c>
      <c r="L23" s="16">
        <v>5371.96</v>
      </c>
      <c r="M23" s="16">
        <f t="shared" si="3"/>
        <v>0</v>
      </c>
      <c r="N23" s="14" t="s">
        <v>45</v>
      </c>
      <c r="O23" s="18" t="s">
        <v>45</v>
      </c>
    </row>
    <row r="24" spans="1:15">
      <c r="A24" s="14" t="s">
        <v>47</v>
      </c>
      <c r="B24" s="15" t="s">
        <v>48</v>
      </c>
      <c r="C24" s="16">
        <v>21823.19</v>
      </c>
      <c r="D24" s="16">
        <v>25103.21</v>
      </c>
      <c r="E24" s="16">
        <v>25103.21</v>
      </c>
      <c r="F24" s="16">
        <v>28450.709999999995</v>
      </c>
      <c r="G24" s="16">
        <v>32862.79</v>
      </c>
      <c r="H24" s="16">
        <f t="shared" si="0"/>
        <v>7759.5800000000017</v>
      </c>
      <c r="I24" s="16">
        <f t="shared" si="1"/>
        <v>4412.0800000000054</v>
      </c>
      <c r="J24" s="16">
        <v>24807.51</v>
      </c>
      <c r="K24" s="16">
        <f t="shared" si="2"/>
        <v>-8055.2800000000025</v>
      </c>
      <c r="L24" s="16">
        <v>24807.51</v>
      </c>
      <c r="M24" s="16">
        <f t="shared" si="3"/>
        <v>0</v>
      </c>
      <c r="N24" s="14" t="s">
        <v>47</v>
      </c>
      <c r="O24" s="18" t="s">
        <v>47</v>
      </c>
    </row>
    <row r="25" spans="1:15" ht="37.5">
      <c r="A25" s="14" t="s">
        <v>49</v>
      </c>
      <c r="B25" s="15" t="s">
        <v>50</v>
      </c>
      <c r="C25" s="16">
        <v>1420007.27</v>
      </c>
      <c r="D25" s="16">
        <v>1855494.66</v>
      </c>
      <c r="E25" s="16">
        <v>1781294.84</v>
      </c>
      <c r="F25" s="16">
        <v>2715555.0900000003</v>
      </c>
      <c r="G25" s="16">
        <v>1061003.6599999999</v>
      </c>
      <c r="H25" s="16">
        <f t="shared" si="0"/>
        <v>-720291.18000000017</v>
      </c>
      <c r="I25" s="16">
        <f t="shared" si="1"/>
        <v>-1654551.4300000004</v>
      </c>
      <c r="J25" s="16">
        <v>657381.11</v>
      </c>
      <c r="K25" s="16">
        <f t="shared" si="2"/>
        <v>-403622.54999999993</v>
      </c>
      <c r="L25" s="16">
        <v>657381.11</v>
      </c>
      <c r="M25" s="16">
        <f t="shared" si="3"/>
        <v>0</v>
      </c>
      <c r="N25" s="14" t="s">
        <v>49</v>
      </c>
      <c r="O25" s="18" t="s">
        <v>51</v>
      </c>
    </row>
    <row r="26" spans="1:15" ht="37.5">
      <c r="A26" s="14" t="s">
        <v>52</v>
      </c>
      <c r="B26" s="15" t="s">
        <v>53</v>
      </c>
      <c r="C26" s="16">
        <v>18295.849999999999</v>
      </c>
      <c r="D26" s="16">
        <v>168481.8</v>
      </c>
      <c r="E26" s="16">
        <v>167675.76</v>
      </c>
      <c r="F26" s="16">
        <v>90528.35</v>
      </c>
      <c r="G26" s="16">
        <v>25167.48</v>
      </c>
      <c r="H26" s="16">
        <f t="shared" si="0"/>
        <v>-142508.28</v>
      </c>
      <c r="I26" s="16">
        <f t="shared" si="1"/>
        <v>-65360.87000000001</v>
      </c>
      <c r="J26" s="16">
        <v>22267.48</v>
      </c>
      <c r="K26" s="16">
        <f t="shared" si="2"/>
        <v>-2900</v>
      </c>
      <c r="L26" s="16">
        <v>22267.48</v>
      </c>
      <c r="M26" s="16">
        <f t="shared" si="3"/>
        <v>0</v>
      </c>
      <c r="N26" s="14" t="s">
        <v>52</v>
      </c>
      <c r="O26" s="18" t="s">
        <v>49</v>
      </c>
    </row>
    <row r="27" spans="1:15" ht="37.5">
      <c r="A27" s="14" t="s">
        <v>54</v>
      </c>
      <c r="B27" s="15" t="s">
        <v>55</v>
      </c>
      <c r="C27" s="16">
        <v>748455.89999999991</v>
      </c>
      <c r="D27" s="16">
        <v>1076386.07</v>
      </c>
      <c r="E27" s="16">
        <v>974166.82</v>
      </c>
      <c r="F27" s="16">
        <v>2173043.4</v>
      </c>
      <c r="G27" s="16">
        <v>1091818.56</v>
      </c>
      <c r="H27" s="16">
        <f t="shared" si="0"/>
        <v>117651.74000000011</v>
      </c>
      <c r="I27" s="16">
        <f t="shared" si="1"/>
        <v>-1081224.8399999999</v>
      </c>
      <c r="J27" s="16">
        <v>508015.17</v>
      </c>
      <c r="K27" s="16">
        <f t="shared" si="2"/>
        <v>-583803.39000000013</v>
      </c>
      <c r="L27" s="16">
        <v>508015.17</v>
      </c>
      <c r="M27" s="16">
        <f t="shared" si="3"/>
        <v>0</v>
      </c>
      <c r="N27" s="14" t="s">
        <v>54</v>
      </c>
      <c r="O27" s="18" t="s">
        <v>52</v>
      </c>
    </row>
    <row r="28" spans="1:15">
      <c r="A28" s="14" t="s">
        <v>56</v>
      </c>
      <c r="B28" s="15" t="s">
        <v>57</v>
      </c>
      <c r="C28" s="16">
        <v>97361.340000000011</v>
      </c>
      <c r="D28" s="16">
        <v>42790.37</v>
      </c>
      <c r="E28" s="16">
        <v>42296.480000000003</v>
      </c>
      <c r="F28" s="16">
        <v>96550.920000000013</v>
      </c>
      <c r="G28" s="16">
        <v>40246.83</v>
      </c>
      <c r="H28" s="16">
        <f t="shared" si="0"/>
        <v>-2049.6500000000015</v>
      </c>
      <c r="I28" s="16">
        <f t="shared" si="1"/>
        <v>-56304.090000000011</v>
      </c>
      <c r="J28" s="16">
        <v>11534.23</v>
      </c>
      <c r="K28" s="16">
        <f t="shared" si="2"/>
        <v>-28712.600000000002</v>
      </c>
      <c r="L28" s="16">
        <v>11534.23</v>
      </c>
      <c r="M28" s="16">
        <f t="shared" si="3"/>
        <v>0</v>
      </c>
      <c r="N28" s="14" t="s">
        <v>56</v>
      </c>
      <c r="O28" s="23" t="s">
        <v>54</v>
      </c>
    </row>
    <row r="29" spans="1:15">
      <c r="A29" s="14" t="s">
        <v>58</v>
      </c>
      <c r="B29" s="15" t="s">
        <v>59</v>
      </c>
      <c r="C29" s="16">
        <v>81.86</v>
      </c>
      <c r="D29" s="16">
        <v>12015.53</v>
      </c>
      <c r="E29" s="16">
        <v>12015.53</v>
      </c>
      <c r="F29" s="16">
        <v>908527.35</v>
      </c>
      <c r="G29" s="16">
        <v>151715.15</v>
      </c>
      <c r="H29" s="16">
        <f t="shared" si="0"/>
        <v>139699.62</v>
      </c>
      <c r="I29" s="16">
        <f t="shared" si="1"/>
        <v>-756812.2</v>
      </c>
      <c r="J29" s="16">
        <v>81.86</v>
      </c>
      <c r="K29" s="16">
        <f t="shared" si="2"/>
        <v>-151633.29</v>
      </c>
      <c r="L29" s="16">
        <v>81.86</v>
      </c>
      <c r="M29" s="16">
        <f t="shared" si="3"/>
        <v>0</v>
      </c>
      <c r="N29" s="14" t="s">
        <v>58</v>
      </c>
      <c r="O29" s="18" t="s">
        <v>56</v>
      </c>
    </row>
    <row r="30" spans="1:15">
      <c r="A30" s="14" t="s">
        <v>60</v>
      </c>
      <c r="B30" s="15" t="s">
        <v>61</v>
      </c>
      <c r="C30" s="16">
        <v>580417.64999999991</v>
      </c>
      <c r="D30" s="16">
        <v>954600.02</v>
      </c>
      <c r="E30" s="16">
        <v>852903.19</v>
      </c>
      <c r="F30" s="16">
        <v>1090727.54</v>
      </c>
      <c r="G30" s="16">
        <v>808675.47</v>
      </c>
      <c r="H30" s="16">
        <f t="shared" si="0"/>
        <v>-44227.719999999972</v>
      </c>
      <c r="I30" s="16">
        <f t="shared" si="1"/>
        <v>-282052.07000000007</v>
      </c>
      <c r="J30" s="16">
        <v>406993.68</v>
      </c>
      <c r="K30" s="16">
        <f t="shared" si="2"/>
        <v>-401681.79</v>
      </c>
      <c r="L30" s="16">
        <v>406993.68</v>
      </c>
      <c r="M30" s="16">
        <f t="shared" si="3"/>
        <v>0</v>
      </c>
      <c r="N30" s="14" t="s">
        <v>60</v>
      </c>
      <c r="O30" s="18" t="s">
        <v>58</v>
      </c>
    </row>
    <row r="31" spans="1:15" ht="56.25">
      <c r="A31" s="14" t="s">
        <v>62</v>
      </c>
      <c r="B31" s="15" t="s">
        <v>63</v>
      </c>
      <c r="C31" s="16">
        <v>70595.05</v>
      </c>
      <c r="D31" s="16">
        <v>66980.149999999994</v>
      </c>
      <c r="E31" s="16">
        <v>66951.62</v>
      </c>
      <c r="F31" s="16">
        <v>77237.59</v>
      </c>
      <c r="G31" s="16">
        <v>91181.11</v>
      </c>
      <c r="H31" s="16">
        <f t="shared" si="0"/>
        <v>24229.490000000005</v>
      </c>
      <c r="I31" s="16">
        <f t="shared" si="1"/>
        <v>13943.520000000004</v>
      </c>
      <c r="J31" s="16">
        <v>89405.4</v>
      </c>
      <c r="K31" s="16">
        <f t="shared" si="2"/>
        <v>-1775.7100000000064</v>
      </c>
      <c r="L31" s="16">
        <v>89405.4</v>
      </c>
      <c r="M31" s="16">
        <f t="shared" si="3"/>
        <v>0</v>
      </c>
      <c r="N31" s="14" t="s">
        <v>62</v>
      </c>
      <c r="O31" s="18" t="s">
        <v>60</v>
      </c>
    </row>
    <row r="32" spans="1:15">
      <c r="A32" s="14" t="s">
        <v>64</v>
      </c>
      <c r="B32" s="15" t="s">
        <v>65</v>
      </c>
      <c r="C32" s="16">
        <v>10190971.140000002</v>
      </c>
      <c r="D32" s="16">
        <v>10740058.880000001</v>
      </c>
      <c r="E32" s="16">
        <v>10703737.119999999</v>
      </c>
      <c r="F32" s="16">
        <v>11463133.750000002</v>
      </c>
      <c r="G32" s="16">
        <v>8057307.4100000001</v>
      </c>
      <c r="H32" s="16">
        <f t="shared" si="0"/>
        <v>-2646429.709999999</v>
      </c>
      <c r="I32" s="16">
        <f t="shared" si="1"/>
        <v>-3405826.3400000017</v>
      </c>
      <c r="J32" s="16">
        <v>7314640.2400000002</v>
      </c>
      <c r="K32" s="16">
        <f t="shared" si="2"/>
        <v>-742667.16999999993</v>
      </c>
      <c r="L32" s="16">
        <v>6843710.6699999999</v>
      </c>
      <c r="M32" s="16">
        <f t="shared" si="3"/>
        <v>-470929.5700000003</v>
      </c>
      <c r="N32" s="14" t="s">
        <v>64</v>
      </c>
      <c r="O32" s="18" t="s">
        <v>66</v>
      </c>
    </row>
    <row r="33" spans="1:15">
      <c r="A33" s="14" t="s">
        <v>67</v>
      </c>
      <c r="B33" s="15" t="s">
        <v>68</v>
      </c>
      <c r="C33" s="16">
        <v>2675167.4600000004</v>
      </c>
      <c r="D33" s="16">
        <v>2962088.74</v>
      </c>
      <c r="E33" s="16">
        <v>2962088.74</v>
      </c>
      <c r="F33" s="16">
        <v>2965260.23</v>
      </c>
      <c r="G33" s="16">
        <v>2896118.13</v>
      </c>
      <c r="H33" s="16">
        <f t="shared" si="0"/>
        <v>-65970.610000000335</v>
      </c>
      <c r="I33" s="16">
        <f t="shared" si="1"/>
        <v>-69142.100000000093</v>
      </c>
      <c r="J33" s="16">
        <v>2857634.48</v>
      </c>
      <c r="K33" s="16">
        <f t="shared" si="2"/>
        <v>-38483.649999999907</v>
      </c>
      <c r="L33" s="16">
        <v>2857634.48</v>
      </c>
      <c r="M33" s="16">
        <f t="shared" si="3"/>
        <v>0</v>
      </c>
      <c r="N33" s="14" t="s">
        <v>67</v>
      </c>
      <c r="O33" s="23" t="s">
        <v>64</v>
      </c>
    </row>
    <row r="34" spans="1:15">
      <c r="A34" s="14" t="s">
        <v>69</v>
      </c>
      <c r="B34" s="15" t="s">
        <v>70</v>
      </c>
      <c r="C34" s="16">
        <v>6857326.790000001</v>
      </c>
      <c r="D34" s="16">
        <v>7115313.0999999996</v>
      </c>
      <c r="E34" s="16">
        <v>7078997.9199999999</v>
      </c>
      <c r="F34" s="16">
        <v>7546549.5500000007</v>
      </c>
      <c r="G34" s="16">
        <v>4376194.34</v>
      </c>
      <c r="H34" s="16">
        <f t="shared" si="0"/>
        <v>-2702803.58</v>
      </c>
      <c r="I34" s="16">
        <f t="shared" si="1"/>
        <v>-3170355.2100000009</v>
      </c>
      <c r="J34" s="16">
        <v>3670660.07</v>
      </c>
      <c r="K34" s="16">
        <f t="shared" si="2"/>
        <v>-705534.27</v>
      </c>
      <c r="L34" s="16">
        <v>3199730.49</v>
      </c>
      <c r="M34" s="16">
        <f t="shared" si="3"/>
        <v>-470929.57999999961</v>
      </c>
      <c r="N34" s="14" t="s">
        <v>69</v>
      </c>
      <c r="O34" s="18" t="s">
        <v>67</v>
      </c>
    </row>
    <row r="35" spans="1:15" ht="37.5">
      <c r="A35" s="14" t="s">
        <v>71</v>
      </c>
      <c r="B35" s="15" t="s">
        <v>72</v>
      </c>
      <c r="C35" s="16">
        <v>522045.64</v>
      </c>
      <c r="D35" s="16">
        <v>518616.99</v>
      </c>
      <c r="E35" s="16">
        <v>518616.99</v>
      </c>
      <c r="F35" s="16">
        <v>740001.5</v>
      </c>
      <c r="G35" s="16">
        <v>602044.63</v>
      </c>
      <c r="H35" s="16">
        <f t="shared" si="0"/>
        <v>83427.640000000014</v>
      </c>
      <c r="I35" s="16">
        <f t="shared" si="1"/>
        <v>-137956.87</v>
      </c>
      <c r="J35" s="16">
        <v>605677.68999999994</v>
      </c>
      <c r="K35" s="16">
        <f t="shared" si="2"/>
        <v>3633.0599999999395</v>
      </c>
      <c r="L35" s="16">
        <v>605677.68999999994</v>
      </c>
      <c r="M35" s="16">
        <f t="shared" si="3"/>
        <v>0</v>
      </c>
      <c r="N35" s="14" t="s">
        <v>71</v>
      </c>
      <c r="O35" s="18" t="s">
        <v>69</v>
      </c>
    </row>
    <row r="36" spans="1:15" ht="56.25">
      <c r="A36" s="14" t="s">
        <v>73</v>
      </c>
      <c r="B36" s="15" t="s">
        <v>74</v>
      </c>
      <c r="C36" s="16">
        <v>160</v>
      </c>
      <c r="D36" s="16">
        <v>160</v>
      </c>
      <c r="E36" s="16">
        <v>160</v>
      </c>
      <c r="F36" s="16">
        <v>160</v>
      </c>
      <c r="G36" s="16">
        <v>160</v>
      </c>
      <c r="H36" s="16">
        <f t="shared" si="0"/>
        <v>0</v>
      </c>
      <c r="I36" s="16">
        <f t="shared" si="1"/>
        <v>0</v>
      </c>
      <c r="J36" s="16">
        <v>160</v>
      </c>
      <c r="K36" s="16">
        <f t="shared" si="2"/>
        <v>0</v>
      </c>
      <c r="L36" s="16">
        <v>160</v>
      </c>
      <c r="M36" s="16">
        <f t="shared" si="3"/>
        <v>0</v>
      </c>
      <c r="N36" s="14" t="s">
        <v>73</v>
      </c>
      <c r="O36" s="18" t="s">
        <v>71</v>
      </c>
    </row>
    <row r="37" spans="1:15">
      <c r="A37" s="14" t="s">
        <v>75</v>
      </c>
      <c r="B37" s="15" t="s">
        <v>76</v>
      </c>
      <c r="C37" s="16"/>
      <c r="D37" s="16"/>
      <c r="E37" s="16"/>
      <c r="F37" s="16">
        <v>46277.89</v>
      </c>
      <c r="G37" s="16"/>
      <c r="H37" s="16">
        <f t="shared" si="0"/>
        <v>0</v>
      </c>
      <c r="I37" s="16">
        <f t="shared" si="1"/>
        <v>-46277.89</v>
      </c>
      <c r="J37" s="16">
        <v>26151.64</v>
      </c>
      <c r="K37" s="16">
        <f t="shared" si="2"/>
        <v>26151.64</v>
      </c>
      <c r="L37" s="16">
        <v>26151.64</v>
      </c>
      <c r="M37" s="16">
        <f t="shared" si="3"/>
        <v>0</v>
      </c>
      <c r="N37" s="14"/>
      <c r="O37" s="18"/>
    </row>
    <row r="38" spans="1:15">
      <c r="A38" s="14" t="s">
        <v>77</v>
      </c>
      <c r="B38" s="15" t="s">
        <v>78</v>
      </c>
      <c r="C38" s="16">
        <v>21320.469999999998</v>
      </c>
      <c r="D38" s="16">
        <v>31525.279999999999</v>
      </c>
      <c r="E38" s="16">
        <v>31525.279999999999</v>
      </c>
      <c r="F38" s="16">
        <v>28301.329999999998</v>
      </c>
      <c r="G38" s="16">
        <v>27036.17</v>
      </c>
      <c r="H38" s="16">
        <f t="shared" si="0"/>
        <v>-4489.1100000000006</v>
      </c>
      <c r="I38" s="16">
        <f t="shared" si="1"/>
        <v>-1265.1599999999999</v>
      </c>
      <c r="J38" s="16"/>
      <c r="K38" s="16">
        <f t="shared" si="2"/>
        <v>-27036.17</v>
      </c>
      <c r="L38" s="16"/>
      <c r="M38" s="16">
        <f t="shared" si="3"/>
        <v>0</v>
      </c>
      <c r="N38" s="14" t="s">
        <v>77</v>
      </c>
      <c r="O38" s="18" t="s">
        <v>73</v>
      </c>
    </row>
    <row r="39" spans="1:15" ht="37.5">
      <c r="A39" s="14" t="s">
        <v>79</v>
      </c>
      <c r="B39" s="15" t="s">
        <v>80</v>
      </c>
      <c r="C39" s="16">
        <v>114950.78</v>
      </c>
      <c r="D39" s="16">
        <v>112354.77</v>
      </c>
      <c r="E39" s="16">
        <v>112348.19</v>
      </c>
      <c r="F39" s="16">
        <v>136583.25</v>
      </c>
      <c r="G39" s="16">
        <v>155754.13</v>
      </c>
      <c r="H39" s="16">
        <f t="shared" si="0"/>
        <v>43405.94</v>
      </c>
      <c r="I39" s="16">
        <f t="shared" si="1"/>
        <v>19170.880000000005</v>
      </c>
      <c r="J39" s="16">
        <v>154356.37</v>
      </c>
      <c r="K39" s="16">
        <f t="shared" si="2"/>
        <v>-1397.7600000000093</v>
      </c>
      <c r="L39" s="16">
        <v>154356.37</v>
      </c>
      <c r="M39" s="16">
        <f t="shared" si="3"/>
        <v>0</v>
      </c>
      <c r="N39" s="14" t="s">
        <v>79</v>
      </c>
      <c r="O39" s="18" t="s">
        <v>77</v>
      </c>
    </row>
    <row r="40" spans="1:15">
      <c r="A40" s="14" t="s">
        <v>81</v>
      </c>
      <c r="B40" s="15" t="s">
        <v>82</v>
      </c>
      <c r="C40" s="16">
        <v>630741.1</v>
      </c>
      <c r="D40" s="16">
        <v>517095.39</v>
      </c>
      <c r="E40" s="16">
        <v>515441.66000000003</v>
      </c>
      <c r="F40" s="16">
        <v>739287.64</v>
      </c>
      <c r="G40" s="16">
        <v>533162.03</v>
      </c>
      <c r="H40" s="16">
        <f t="shared" si="0"/>
        <v>17720.369999999995</v>
      </c>
      <c r="I40" s="16">
        <f t="shared" si="1"/>
        <v>-206125.61</v>
      </c>
      <c r="J40" s="16">
        <v>519941.77</v>
      </c>
      <c r="K40" s="16">
        <f t="shared" si="2"/>
        <v>-13220.260000000009</v>
      </c>
      <c r="L40" s="16">
        <v>517433.3</v>
      </c>
      <c r="M40" s="16">
        <f t="shared" si="3"/>
        <v>-2508.4700000000303</v>
      </c>
      <c r="N40" s="14" t="s">
        <v>81</v>
      </c>
      <c r="O40" s="18" t="s">
        <v>79</v>
      </c>
    </row>
    <row r="41" spans="1:15">
      <c r="A41" s="14" t="s">
        <v>83</v>
      </c>
      <c r="B41" s="15" t="s">
        <v>84</v>
      </c>
      <c r="C41" s="16">
        <v>608795.29999999993</v>
      </c>
      <c r="D41" s="16">
        <v>496329.18</v>
      </c>
      <c r="E41" s="16">
        <v>494675.44</v>
      </c>
      <c r="F41" s="16">
        <v>716316.36</v>
      </c>
      <c r="G41" s="16">
        <v>505590.5</v>
      </c>
      <c r="H41" s="16">
        <f t="shared" si="0"/>
        <v>10915.059999999998</v>
      </c>
      <c r="I41" s="16">
        <f t="shared" si="1"/>
        <v>-210725.86</v>
      </c>
      <c r="J41" s="16">
        <v>492359.97</v>
      </c>
      <c r="K41" s="16">
        <f t="shared" si="2"/>
        <v>-13230.530000000028</v>
      </c>
      <c r="L41" s="16">
        <v>489851.5</v>
      </c>
      <c r="M41" s="16">
        <f t="shared" si="3"/>
        <v>-2508.4699999999721</v>
      </c>
      <c r="N41" s="14" t="s">
        <v>83</v>
      </c>
      <c r="O41" s="23" t="s">
        <v>81</v>
      </c>
    </row>
    <row r="42" spans="1:15" ht="37.5">
      <c r="A42" s="20" t="s">
        <v>85</v>
      </c>
      <c r="B42" s="21" t="s">
        <v>86</v>
      </c>
      <c r="C42" s="22">
        <v>21945.8</v>
      </c>
      <c r="D42" s="22">
        <v>20766.21</v>
      </c>
      <c r="E42" s="22">
        <v>20766.22</v>
      </c>
      <c r="F42" s="22">
        <v>22971.280000000002</v>
      </c>
      <c r="G42" s="22">
        <v>27571.53</v>
      </c>
      <c r="H42" s="22">
        <f t="shared" si="0"/>
        <v>6805.3099999999977</v>
      </c>
      <c r="I42" s="22">
        <f t="shared" si="1"/>
        <v>4600.2499999999964</v>
      </c>
      <c r="J42" s="22">
        <v>27581.8</v>
      </c>
      <c r="K42" s="22">
        <f t="shared" si="2"/>
        <v>10.270000000000437</v>
      </c>
      <c r="L42" s="22">
        <v>27581.8</v>
      </c>
      <c r="M42" s="22">
        <f t="shared" si="3"/>
        <v>0</v>
      </c>
      <c r="N42" s="20" t="s">
        <v>85</v>
      </c>
      <c r="O42" s="18" t="s">
        <v>83</v>
      </c>
    </row>
    <row r="43" spans="1:15">
      <c r="A43" s="20" t="s">
        <v>87</v>
      </c>
      <c r="B43" s="21" t="s">
        <v>88</v>
      </c>
      <c r="C43" s="22"/>
      <c r="D43" s="22"/>
      <c r="E43" s="22"/>
      <c r="F43" s="22">
        <v>35672.620000000003</v>
      </c>
      <c r="G43" s="22"/>
      <c r="H43" s="22">
        <f t="shared" si="0"/>
        <v>0</v>
      </c>
      <c r="I43" s="22">
        <f t="shared" si="1"/>
        <v>-35672.620000000003</v>
      </c>
      <c r="J43" s="22"/>
      <c r="K43" s="22">
        <f t="shared" si="2"/>
        <v>0</v>
      </c>
      <c r="L43" s="22"/>
      <c r="M43" s="22">
        <f t="shared" si="3"/>
        <v>0</v>
      </c>
      <c r="N43" s="20"/>
      <c r="O43" s="18"/>
    </row>
    <row r="44" spans="1:15" ht="37.5">
      <c r="A44" s="20" t="s">
        <v>89</v>
      </c>
      <c r="B44" s="21" t="s">
        <v>90</v>
      </c>
      <c r="C44" s="22"/>
      <c r="D44" s="22"/>
      <c r="E44" s="22"/>
      <c r="F44" s="22">
        <v>35672.620000000003</v>
      </c>
      <c r="G44" s="22"/>
      <c r="H44" s="22">
        <f t="shared" si="0"/>
        <v>0</v>
      </c>
      <c r="I44" s="22">
        <f t="shared" si="1"/>
        <v>-35672.620000000003</v>
      </c>
      <c r="J44" s="22"/>
      <c r="K44" s="22">
        <f t="shared" si="2"/>
        <v>0</v>
      </c>
      <c r="L44" s="22"/>
      <c r="M44" s="22">
        <f t="shared" si="3"/>
        <v>0</v>
      </c>
      <c r="N44" s="20"/>
      <c r="O44" s="18"/>
    </row>
    <row r="45" spans="1:15">
      <c r="A45" s="20" t="s">
        <v>91</v>
      </c>
      <c r="B45" s="21" t="s">
        <v>92</v>
      </c>
      <c r="C45" s="22">
        <v>2372547.08</v>
      </c>
      <c r="D45" s="22">
        <v>3106995.21</v>
      </c>
      <c r="E45" s="22">
        <v>3105507.75</v>
      </c>
      <c r="F45" s="22">
        <v>2632816.2199999997</v>
      </c>
      <c r="G45" s="22">
        <v>2608264.1800000002</v>
      </c>
      <c r="H45" s="22">
        <f t="shared" si="0"/>
        <v>-497243.56999999983</v>
      </c>
      <c r="I45" s="22">
        <f t="shared" si="1"/>
        <v>-24552.039999999572</v>
      </c>
      <c r="J45" s="22">
        <v>2796272.11</v>
      </c>
      <c r="K45" s="22">
        <f t="shared" si="2"/>
        <v>188007.9299999997</v>
      </c>
      <c r="L45" s="22">
        <v>2901692.5</v>
      </c>
      <c r="M45" s="22">
        <f t="shared" si="3"/>
        <v>105420.39000000013</v>
      </c>
      <c r="N45" s="20" t="s">
        <v>91</v>
      </c>
      <c r="O45" s="18" t="s">
        <v>85</v>
      </c>
    </row>
    <row r="46" spans="1:15" ht="37.5">
      <c r="A46" s="20" t="s">
        <v>93</v>
      </c>
      <c r="B46" s="21" t="s">
        <v>94</v>
      </c>
      <c r="C46" s="22">
        <v>1784112.7699999998</v>
      </c>
      <c r="D46" s="22">
        <v>1927158.08</v>
      </c>
      <c r="E46" s="22">
        <v>1926860.94</v>
      </c>
      <c r="F46" s="22">
        <v>1795595.9699999997</v>
      </c>
      <c r="G46" s="22">
        <v>1874753.06</v>
      </c>
      <c r="H46" s="22">
        <f t="shared" si="0"/>
        <v>-52107.879999999888</v>
      </c>
      <c r="I46" s="22">
        <f t="shared" si="1"/>
        <v>79157.090000000317</v>
      </c>
      <c r="J46" s="22">
        <v>1922362.79</v>
      </c>
      <c r="K46" s="22">
        <f t="shared" si="2"/>
        <v>47609.729999999981</v>
      </c>
      <c r="L46" s="22">
        <v>1929887.98</v>
      </c>
      <c r="M46" s="22">
        <f t="shared" si="3"/>
        <v>7525.1899999999441</v>
      </c>
      <c r="N46" s="20" t="s">
        <v>93</v>
      </c>
      <c r="O46" s="23" t="s">
        <v>91</v>
      </c>
    </row>
    <row r="47" spans="1:15">
      <c r="A47" s="20" t="s">
        <v>95</v>
      </c>
      <c r="B47" s="21" t="s">
        <v>96</v>
      </c>
      <c r="C47" s="22">
        <v>482987.13</v>
      </c>
      <c r="D47" s="22">
        <v>1073170.3700000001</v>
      </c>
      <c r="E47" s="22">
        <v>1072037.71</v>
      </c>
      <c r="F47" s="22">
        <v>710240.69000000006</v>
      </c>
      <c r="G47" s="22">
        <v>591037.04</v>
      </c>
      <c r="H47" s="22">
        <f t="shared" si="0"/>
        <v>-481000.66999999993</v>
      </c>
      <c r="I47" s="22">
        <f t="shared" si="1"/>
        <v>-119203.65000000002</v>
      </c>
      <c r="J47" s="22">
        <v>739222.84</v>
      </c>
      <c r="K47" s="22">
        <f t="shared" si="2"/>
        <v>148185.79999999993</v>
      </c>
      <c r="L47" s="22">
        <v>837118</v>
      </c>
      <c r="M47" s="22">
        <f t="shared" si="3"/>
        <v>97895.160000000033</v>
      </c>
      <c r="N47" s="20" t="s">
        <v>95</v>
      </c>
      <c r="O47" s="18" t="s">
        <v>93</v>
      </c>
    </row>
    <row r="48" spans="1:15" ht="37.5">
      <c r="A48" s="20" t="s">
        <v>97</v>
      </c>
      <c r="B48" s="21" t="s">
        <v>98</v>
      </c>
      <c r="C48" s="22">
        <v>105447.18</v>
      </c>
      <c r="D48" s="22">
        <v>106666.76</v>
      </c>
      <c r="E48" s="22">
        <v>106609.1</v>
      </c>
      <c r="F48" s="22">
        <v>126979.56000000001</v>
      </c>
      <c r="G48" s="22">
        <v>142474.07999999999</v>
      </c>
      <c r="H48" s="22">
        <f t="shared" si="0"/>
        <v>35864.979999999981</v>
      </c>
      <c r="I48" s="22">
        <f t="shared" si="1"/>
        <v>15494.519999999975</v>
      </c>
      <c r="J48" s="22">
        <v>134686.48000000001</v>
      </c>
      <c r="K48" s="22">
        <f t="shared" si="2"/>
        <v>-7787.5999999999767</v>
      </c>
      <c r="L48" s="22">
        <v>134686.51999999999</v>
      </c>
      <c r="M48" s="22">
        <f t="shared" si="3"/>
        <v>3.9999999979045242E-2</v>
      </c>
      <c r="N48" s="20" t="s">
        <v>97</v>
      </c>
      <c r="O48" s="18" t="s">
        <v>95</v>
      </c>
    </row>
    <row r="49" spans="1:15">
      <c r="A49" s="20" t="s">
        <v>99</v>
      </c>
      <c r="B49" s="21" t="s">
        <v>100</v>
      </c>
      <c r="C49" s="22">
        <v>245511.78</v>
      </c>
      <c r="D49" s="22">
        <v>287168.25</v>
      </c>
      <c r="E49" s="22">
        <v>286799.83</v>
      </c>
      <c r="F49" s="22">
        <v>411100.27000000008</v>
      </c>
      <c r="G49" s="22">
        <v>288285.78999999998</v>
      </c>
      <c r="H49" s="22">
        <f t="shared" si="0"/>
        <v>1485.9599999999627</v>
      </c>
      <c r="I49" s="22">
        <f t="shared" si="1"/>
        <v>-122814.4800000001</v>
      </c>
      <c r="J49" s="22">
        <v>286224.90999999997</v>
      </c>
      <c r="K49" s="22">
        <f t="shared" si="2"/>
        <v>-2060.8800000000047</v>
      </c>
      <c r="L49" s="22">
        <v>286224.90999999997</v>
      </c>
      <c r="M49" s="22">
        <f t="shared" si="3"/>
        <v>0</v>
      </c>
      <c r="N49" s="20" t="s">
        <v>99</v>
      </c>
      <c r="O49" s="18" t="s">
        <v>97</v>
      </c>
    </row>
    <row r="50" spans="1:15">
      <c r="A50" s="20" t="s">
        <v>101</v>
      </c>
      <c r="B50" s="21" t="s">
        <v>102</v>
      </c>
      <c r="C50" s="22">
        <v>5967.57</v>
      </c>
      <c r="D50" s="22">
        <v>5576.88</v>
      </c>
      <c r="E50" s="22">
        <v>5576.88</v>
      </c>
      <c r="F50" s="22">
        <v>6426.9</v>
      </c>
      <c r="G50" s="22">
        <v>5992.25</v>
      </c>
      <c r="H50" s="22">
        <f t="shared" si="0"/>
        <v>415.36999999999989</v>
      </c>
      <c r="I50" s="22">
        <f t="shared" si="1"/>
        <v>-434.64999999999964</v>
      </c>
      <c r="J50" s="22">
        <v>5992.25</v>
      </c>
      <c r="K50" s="22">
        <f t="shared" si="2"/>
        <v>0</v>
      </c>
      <c r="L50" s="22">
        <v>5992.25</v>
      </c>
      <c r="M50" s="22">
        <f t="shared" si="3"/>
        <v>0</v>
      </c>
      <c r="N50" s="20" t="s">
        <v>101</v>
      </c>
      <c r="O50" s="23" t="s">
        <v>99</v>
      </c>
    </row>
    <row r="51" spans="1:15">
      <c r="A51" s="20" t="s">
        <v>103</v>
      </c>
      <c r="B51" s="21" t="s">
        <v>104</v>
      </c>
      <c r="C51" s="22">
        <v>20902.039999999997</v>
      </c>
      <c r="D51" s="22">
        <v>43976.6</v>
      </c>
      <c r="E51" s="22">
        <v>43976.6</v>
      </c>
      <c r="F51" s="22">
        <v>20641.05</v>
      </c>
      <c r="G51" s="22">
        <v>22847.57</v>
      </c>
      <c r="H51" s="22">
        <f t="shared" si="0"/>
        <v>-21129.03</v>
      </c>
      <c r="I51" s="22">
        <f t="shared" si="1"/>
        <v>2206.5200000000004</v>
      </c>
      <c r="J51" s="22">
        <v>22847.57</v>
      </c>
      <c r="K51" s="22">
        <f t="shared" si="2"/>
        <v>0</v>
      </c>
      <c r="L51" s="22">
        <v>22847.57</v>
      </c>
      <c r="M51" s="22">
        <f t="shared" si="3"/>
        <v>0</v>
      </c>
      <c r="N51" s="20" t="s">
        <v>103</v>
      </c>
      <c r="O51" s="18" t="s">
        <v>101</v>
      </c>
    </row>
    <row r="52" spans="1:15">
      <c r="A52" s="20" t="s">
        <v>105</v>
      </c>
      <c r="B52" s="21" t="s">
        <v>106</v>
      </c>
      <c r="C52" s="22">
        <v>194637.23</v>
      </c>
      <c r="D52" s="22">
        <v>214647.2</v>
      </c>
      <c r="E52" s="22">
        <v>214278.78</v>
      </c>
      <c r="F52" s="22">
        <v>358312.44000000006</v>
      </c>
      <c r="G52" s="22">
        <v>230881.12</v>
      </c>
      <c r="H52" s="22">
        <f t="shared" si="0"/>
        <v>16602.339999999997</v>
      </c>
      <c r="I52" s="22">
        <f t="shared" si="1"/>
        <v>-127431.32000000007</v>
      </c>
      <c r="J52" s="22">
        <v>229589.69</v>
      </c>
      <c r="K52" s="22">
        <f t="shared" si="2"/>
        <v>-1291.429999999993</v>
      </c>
      <c r="L52" s="22">
        <v>229589.69</v>
      </c>
      <c r="M52" s="22">
        <f t="shared" si="3"/>
        <v>0</v>
      </c>
      <c r="N52" s="20" t="s">
        <v>105</v>
      </c>
      <c r="O52" s="18" t="s">
        <v>103</v>
      </c>
    </row>
    <row r="53" spans="1:15" ht="56.25">
      <c r="A53" s="20" t="s">
        <v>107</v>
      </c>
      <c r="B53" s="21" t="s">
        <v>108</v>
      </c>
      <c r="C53" s="22">
        <v>24004.940000000002</v>
      </c>
      <c r="D53" s="22">
        <v>22967.57</v>
      </c>
      <c r="E53" s="22">
        <v>22967.57</v>
      </c>
      <c r="F53" s="22">
        <v>25719.88</v>
      </c>
      <c r="G53" s="22">
        <v>28564.86</v>
      </c>
      <c r="H53" s="22">
        <f t="shared" si="0"/>
        <v>5597.2900000000009</v>
      </c>
      <c r="I53" s="22">
        <f t="shared" si="1"/>
        <v>2844.9799999999996</v>
      </c>
      <c r="J53" s="22">
        <v>27795.4</v>
      </c>
      <c r="K53" s="22">
        <f t="shared" si="2"/>
        <v>-769.45999999999913</v>
      </c>
      <c r="L53" s="22">
        <v>27795.4</v>
      </c>
      <c r="M53" s="22">
        <f t="shared" si="3"/>
        <v>0</v>
      </c>
      <c r="N53" s="20" t="s">
        <v>107</v>
      </c>
      <c r="O53" s="18" t="s">
        <v>105</v>
      </c>
    </row>
    <row r="54" spans="1:15" ht="37.5">
      <c r="A54" s="20" t="s">
        <v>109</v>
      </c>
      <c r="B54" s="21" t="s">
        <v>110</v>
      </c>
      <c r="C54" s="22">
        <v>22851</v>
      </c>
      <c r="D54" s="22">
        <v>27365.89</v>
      </c>
      <c r="E54" s="22">
        <v>27365.89</v>
      </c>
      <c r="F54" s="22">
        <v>24841.4</v>
      </c>
      <c r="G54" s="22">
        <v>28756.5</v>
      </c>
      <c r="H54" s="22">
        <f t="shared" si="0"/>
        <v>1390.6100000000006</v>
      </c>
      <c r="I54" s="22">
        <f t="shared" si="1"/>
        <v>3915.0999999999985</v>
      </c>
      <c r="J54" s="22">
        <v>28756.5</v>
      </c>
      <c r="K54" s="22">
        <f t="shared" si="2"/>
        <v>0</v>
      </c>
      <c r="L54" s="22">
        <v>28756.5</v>
      </c>
      <c r="M54" s="22">
        <f t="shared" si="3"/>
        <v>0</v>
      </c>
      <c r="N54" s="20" t="s">
        <v>109</v>
      </c>
      <c r="O54" s="18" t="s">
        <v>107</v>
      </c>
    </row>
    <row r="55" spans="1:15">
      <c r="A55" s="20" t="s">
        <v>111</v>
      </c>
      <c r="B55" s="21" t="s">
        <v>112</v>
      </c>
      <c r="C55" s="22">
        <v>4906</v>
      </c>
      <c r="D55" s="22">
        <v>6078.5</v>
      </c>
      <c r="E55" s="22">
        <v>6078.5</v>
      </c>
      <c r="F55" s="22">
        <v>6264.5</v>
      </c>
      <c r="G55" s="22">
        <v>4854.1000000000004</v>
      </c>
      <c r="H55" s="22">
        <f t="shared" si="0"/>
        <v>-1224.3999999999996</v>
      </c>
      <c r="I55" s="22">
        <f t="shared" si="1"/>
        <v>-1410.3999999999996</v>
      </c>
      <c r="J55" s="22">
        <v>4854.1000000000004</v>
      </c>
      <c r="K55" s="22">
        <f t="shared" si="2"/>
        <v>0</v>
      </c>
      <c r="L55" s="22">
        <v>4854.1000000000004</v>
      </c>
      <c r="M55" s="22">
        <f t="shared" si="3"/>
        <v>0</v>
      </c>
      <c r="N55" s="20" t="s">
        <v>111</v>
      </c>
      <c r="O55" s="23" t="s">
        <v>109</v>
      </c>
    </row>
    <row r="56" spans="1:15" ht="37.5">
      <c r="A56" s="20" t="s">
        <v>113</v>
      </c>
      <c r="B56" s="21" t="s">
        <v>114</v>
      </c>
      <c r="C56" s="22">
        <v>17945</v>
      </c>
      <c r="D56" s="22">
        <v>21287.39</v>
      </c>
      <c r="E56" s="22">
        <v>21287.39</v>
      </c>
      <c r="F56" s="22">
        <v>18576.900000000001</v>
      </c>
      <c r="G56" s="22">
        <v>23902.400000000001</v>
      </c>
      <c r="H56" s="22">
        <f t="shared" si="0"/>
        <v>2615.010000000002</v>
      </c>
      <c r="I56" s="22">
        <f t="shared" si="1"/>
        <v>5325.5</v>
      </c>
      <c r="J56" s="22">
        <v>23902.400000000001</v>
      </c>
      <c r="K56" s="22">
        <f t="shared" si="2"/>
        <v>0</v>
      </c>
      <c r="L56" s="22">
        <v>23902.400000000001</v>
      </c>
      <c r="M56" s="22">
        <f t="shared" si="3"/>
        <v>0</v>
      </c>
      <c r="N56" s="20" t="s">
        <v>113</v>
      </c>
      <c r="O56" s="18" t="s">
        <v>111</v>
      </c>
    </row>
    <row r="57" spans="1:15" ht="56.25">
      <c r="A57" s="20" t="s">
        <v>115</v>
      </c>
      <c r="B57" s="21" t="s">
        <v>116</v>
      </c>
      <c r="C57" s="22">
        <v>346400</v>
      </c>
      <c r="D57" s="22">
        <v>43500</v>
      </c>
      <c r="E57" s="22">
        <v>35374.370000000003</v>
      </c>
      <c r="F57" s="22">
        <v>52436.069999999992</v>
      </c>
      <c r="G57" s="22">
        <v>456000</v>
      </c>
      <c r="H57" s="22">
        <f t="shared" si="0"/>
        <v>420625.63</v>
      </c>
      <c r="I57" s="22">
        <f t="shared" si="1"/>
        <v>403563.93</v>
      </c>
      <c r="J57" s="22">
        <v>456000</v>
      </c>
      <c r="K57" s="22">
        <f t="shared" si="2"/>
        <v>0</v>
      </c>
      <c r="L57" s="22">
        <v>456000</v>
      </c>
      <c r="M57" s="22">
        <f t="shared" si="3"/>
        <v>0</v>
      </c>
      <c r="N57" s="20" t="s">
        <v>115</v>
      </c>
      <c r="O57" s="18" t="s">
        <v>113</v>
      </c>
    </row>
    <row r="58" spans="1:15" ht="93.75">
      <c r="A58" s="20" t="s">
        <v>117</v>
      </c>
      <c r="B58" s="21" t="s">
        <v>118</v>
      </c>
      <c r="C58" s="22">
        <v>346400</v>
      </c>
      <c r="D58" s="22">
        <f>D57</f>
        <v>43500</v>
      </c>
      <c r="E58" s="22">
        <v>35374.370000000003</v>
      </c>
      <c r="F58" s="22">
        <v>52436.069999999992</v>
      </c>
      <c r="G58" s="22">
        <v>456000</v>
      </c>
      <c r="H58" s="22">
        <f t="shared" si="0"/>
        <v>420625.63</v>
      </c>
      <c r="I58" s="22">
        <f t="shared" si="1"/>
        <v>403563.93</v>
      </c>
      <c r="J58" s="22">
        <v>456000</v>
      </c>
      <c r="K58" s="22">
        <f t="shared" si="2"/>
        <v>0</v>
      </c>
      <c r="L58" s="22">
        <v>456000</v>
      </c>
      <c r="M58" s="22">
        <f t="shared" si="3"/>
        <v>0</v>
      </c>
      <c r="N58" s="20" t="s">
        <v>117</v>
      </c>
      <c r="O58" s="23" t="s">
        <v>115</v>
      </c>
    </row>
    <row r="59" spans="1:15" ht="37.5">
      <c r="A59" s="20"/>
      <c r="B59" s="21" t="s">
        <v>119</v>
      </c>
      <c r="C59" s="26"/>
      <c r="D59" s="26"/>
      <c r="E59" s="26"/>
      <c r="F59" s="22"/>
      <c r="G59" s="22"/>
      <c r="H59" s="22"/>
      <c r="I59" s="22"/>
      <c r="J59" s="22">
        <v>336490.73</v>
      </c>
      <c r="K59" s="22">
        <f t="shared" si="2"/>
        <v>336490.73</v>
      </c>
      <c r="L59" s="22">
        <v>662361.69999999995</v>
      </c>
      <c r="M59" s="22">
        <f t="shared" si="3"/>
        <v>325870.96999999997</v>
      </c>
      <c r="N59" s="27"/>
      <c r="O59" s="18" t="s">
        <v>117</v>
      </c>
    </row>
    <row r="60" spans="1:15">
      <c r="A60" s="20"/>
      <c r="B60" s="21" t="s">
        <v>120</v>
      </c>
      <c r="C60" s="22">
        <v>17459442.050000004</v>
      </c>
      <c r="D60" s="22">
        <v>19578143.68</v>
      </c>
      <c r="E60" s="22">
        <v>18991162.329999998</v>
      </c>
      <c r="F60" s="22">
        <v>22919024.710000001</v>
      </c>
      <c r="G60" s="22">
        <v>15921033.219999997</v>
      </c>
      <c r="H60" s="22">
        <f t="shared" ref="H60" si="4">G60-E60</f>
        <v>-3070129.1100000013</v>
      </c>
      <c r="I60" s="22">
        <f>G60-F60</f>
        <v>-6997991.4900000039</v>
      </c>
      <c r="J60" s="22">
        <v>14925046.699999999</v>
      </c>
      <c r="K60" s="22">
        <f>K9+K19+K22+K27+K32+K40+K45+K49+K54+K57+K59</f>
        <v>-882740.14999999991</v>
      </c>
      <c r="L60" s="22">
        <v>14979936.58</v>
      </c>
      <c r="M60" s="22">
        <f t="shared" si="3"/>
        <v>54889.88000000082</v>
      </c>
    </row>
    <row r="61" spans="1:15">
      <c r="A61" s="28"/>
      <c r="B61" s="29"/>
      <c r="C61" s="29"/>
      <c r="D61" s="22">
        <v>17399833.810000006</v>
      </c>
      <c r="E61" s="22">
        <v>16358865.269999996</v>
      </c>
      <c r="F61" s="29"/>
    </row>
    <row r="62" spans="1:15">
      <c r="A62" s="28"/>
      <c r="B62" s="29"/>
      <c r="C62" s="29"/>
      <c r="D62" s="29"/>
      <c r="E62" s="29"/>
      <c r="F62" s="29"/>
    </row>
    <row r="63" spans="1:15" s="30" customFormat="1">
      <c r="A63" s="28"/>
      <c r="B63" s="29"/>
      <c r="C63" s="29"/>
      <c r="D63" s="29"/>
      <c r="E63" s="29"/>
      <c r="F63" s="29"/>
      <c r="G63" s="1"/>
      <c r="H63" s="1"/>
      <c r="I63" s="1"/>
      <c r="J63" s="1"/>
      <c r="K63" s="1"/>
      <c r="L63" s="1"/>
      <c r="M63" s="1"/>
    </row>
    <row r="64" spans="1:15" s="30" customFormat="1">
      <c r="A64" s="28"/>
      <c r="B64" s="29"/>
      <c r="C64" s="29"/>
      <c r="D64" s="29"/>
      <c r="E64" s="29"/>
      <c r="F64" s="29"/>
      <c r="G64" s="1"/>
      <c r="H64" s="1"/>
      <c r="I64" s="1"/>
      <c r="J64" s="1"/>
      <c r="K64" s="1"/>
      <c r="L64" s="1"/>
      <c r="M64" s="1"/>
    </row>
    <row r="65" spans="1:13" s="30" customFormat="1">
      <c r="A65" s="28"/>
      <c r="B65" s="29"/>
      <c r="C65" s="29"/>
      <c r="D65" s="29"/>
      <c r="E65" s="29"/>
      <c r="F65" s="29"/>
      <c r="G65" s="1"/>
      <c r="H65" s="1"/>
      <c r="I65" s="1"/>
      <c r="J65" s="1"/>
      <c r="K65" s="1"/>
      <c r="L65" s="1"/>
      <c r="M65" s="1"/>
    </row>
    <row r="66" spans="1:13">
      <c r="A66" s="28"/>
      <c r="B66" s="29"/>
      <c r="C66" s="29"/>
      <c r="D66" s="29"/>
      <c r="E66" s="29"/>
      <c r="F66" s="29"/>
    </row>
    <row r="67" spans="1:13">
      <c r="A67" s="28"/>
      <c r="B67" s="29"/>
      <c r="C67" s="29"/>
      <c r="D67" s="29"/>
      <c r="E67" s="29"/>
      <c r="F67" s="29"/>
    </row>
    <row r="68" spans="1:13">
      <c r="A68" s="28"/>
      <c r="B68" s="29"/>
      <c r="C68" s="29"/>
      <c r="D68" s="29"/>
      <c r="E68" s="29"/>
      <c r="F68" s="29"/>
    </row>
    <row r="69" spans="1:13">
      <c r="B69" s="29"/>
      <c r="C69" s="29"/>
      <c r="D69" s="29"/>
      <c r="E69" s="29"/>
      <c r="F69" s="29"/>
    </row>
    <row r="70" spans="1:13">
      <c r="B70" s="29"/>
      <c r="C70" s="29"/>
      <c r="D70" s="29"/>
      <c r="E70" s="29"/>
      <c r="F70" s="29"/>
    </row>
    <row r="71" spans="1:13">
      <c r="B71" s="29"/>
      <c r="C71" s="29"/>
      <c r="D71" s="29"/>
      <c r="E71" s="29"/>
      <c r="F71" s="29"/>
    </row>
  </sheetData>
  <mergeCells count="3">
    <mergeCell ref="A3:L3"/>
    <mergeCell ref="A4:L4"/>
    <mergeCell ref="A5:L5"/>
  </mergeCells>
  <pageMargins left="0.31496062992125984" right="0.31496062992125984" top="0.59055118110236227" bottom="0.19685039370078741" header="0.15748031496062992" footer="0.19685039370078741"/>
  <pageSetup paperSize="9" scale="56" fitToHeight="0" orientation="landscape" r:id="rId1"/>
  <headerFooter alignWithMargins="0"/>
  <rowBreaks count="1" manualBreakCount="1">
    <brk id="4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 ПР (7)</vt:lpstr>
      <vt:lpstr>'Р ПР (7)'!Заголовки_для_печати</vt:lpstr>
      <vt:lpstr>'Р ПР (7)'!Область_печати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S.Karaeva</dc:creator>
  <cp:lastModifiedBy>S.Karaeva</cp:lastModifiedBy>
  <dcterms:created xsi:type="dcterms:W3CDTF">2024-11-13T11:16:33Z</dcterms:created>
  <dcterms:modified xsi:type="dcterms:W3CDTF">2024-11-13T11:16:40Z</dcterms:modified>
</cp:coreProperties>
</file>